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Midali" sheetId="2" r:id="rId1"/>
  </sheets>
  <definedNames>
    <definedName name="_xlnm._FilterDatabase" localSheetId="0" hidden="1">Midali!$A$3:$M$80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4" i="2"/>
  <c r="L2" i="2" s="1"/>
  <c r="B80" i="2"/>
  <c r="L80" i="2" s="1"/>
  <c r="B79" i="2"/>
  <c r="L79" i="2" s="1"/>
  <c r="B78" i="2"/>
  <c r="L78" i="2" s="1"/>
  <c r="B77" i="2"/>
  <c r="L77" i="2" s="1"/>
  <c r="B76" i="2"/>
  <c r="L76" i="2" s="1"/>
  <c r="B75" i="2"/>
  <c r="L75" i="2" s="1"/>
  <c r="B74" i="2"/>
  <c r="L74" i="2" s="1"/>
  <c r="B73" i="2"/>
  <c r="L73" i="2" s="1"/>
  <c r="B72" i="2"/>
  <c r="L72" i="2" s="1"/>
  <c r="B71" i="2"/>
  <c r="L71" i="2" s="1"/>
  <c r="B70" i="2"/>
  <c r="L70" i="2" s="1"/>
  <c r="B69" i="2"/>
  <c r="L69" i="2" s="1"/>
  <c r="B68" i="2"/>
  <c r="L68" i="2" s="1"/>
  <c r="B67" i="2"/>
  <c r="L67" i="2" s="1"/>
  <c r="B66" i="2"/>
  <c r="L66" i="2" s="1"/>
  <c r="B65" i="2"/>
  <c r="L65" i="2" s="1"/>
  <c r="B2" i="2" l="1"/>
</calcChain>
</file>

<file path=xl/sharedStrings.xml><?xml version="1.0" encoding="utf-8"?>
<sst xmlns="http://schemas.openxmlformats.org/spreadsheetml/2006/main" count="246" uniqueCount="188">
  <si>
    <t>Codice ARTICOLO</t>
  </si>
  <si>
    <t>XXS</t>
  </si>
  <si>
    <t>XS</t>
  </si>
  <si>
    <t>S</t>
  </si>
  <si>
    <t>M</t>
  </si>
  <si>
    <t>L</t>
  </si>
  <si>
    <t>XL</t>
  </si>
  <si>
    <t>XXL</t>
  </si>
  <si>
    <t>TU</t>
  </si>
  <si>
    <t>DESCRIZIONE</t>
  </si>
  <si>
    <t>COMPOSIZIONE</t>
  </si>
  <si>
    <t>IMMAGINE</t>
  </si>
  <si>
    <t>M17EBF33B 398B V3</t>
  </si>
  <si>
    <t>CARDIGAN SMANICATO CON SFONDO STONDATO</t>
  </si>
  <si>
    <t>85%VI 15%NY</t>
  </si>
  <si>
    <t>M17EBF33B 999A V3</t>
  </si>
  <si>
    <t>MAGLIA FONDO STONDATO</t>
  </si>
  <si>
    <t>M18EBF51B 935B V60</t>
  </si>
  <si>
    <t>MAGLIA SVASATA CON TASCA A CONTRASTO</t>
  </si>
  <si>
    <t>70%VI 30%NY</t>
  </si>
  <si>
    <t>M19EBF16 967B C12</t>
  </si>
  <si>
    <t>MAGLIA SCATOLETTA FINITURA COSTE</t>
  </si>
  <si>
    <t>50%CO 40%PL 10%WO</t>
  </si>
  <si>
    <t>M19EBF16 967B C49</t>
  </si>
  <si>
    <t>M19IT955A 5922 C15</t>
  </si>
  <si>
    <t>ABITO DRAPPEGGI</t>
  </si>
  <si>
    <t xml:space="preserve">95%VI  5%EA </t>
  </si>
  <si>
    <t>MCEBF33 917C V103</t>
  </si>
  <si>
    <t>MAGLIA SCATOLETTA IN RETE</t>
  </si>
  <si>
    <t>85% VI 15% NY</t>
  </si>
  <si>
    <t>MCEBF33 917C V29</t>
  </si>
  <si>
    <t>MCET955A 5946 C24</t>
  </si>
  <si>
    <t>ABITO INCROCIO DAVANTI</t>
  </si>
  <si>
    <t>95%VI 5%EA</t>
  </si>
  <si>
    <t>MCET955A 5946 C3</t>
  </si>
  <si>
    <t>MCIBF16 0690 C3</t>
  </si>
  <si>
    <t>CARDIGAN AD ANELLO</t>
  </si>
  <si>
    <t>MCIBF16 0690 V3</t>
  </si>
  <si>
    <t>MCIT605 1003/C V3</t>
  </si>
  <si>
    <t>TSHIRT IN JERSEY CON MANICA LUNGA</t>
  </si>
  <si>
    <t>95%PES 4%LY</t>
  </si>
  <si>
    <t>MCIT608 2150N V80</t>
  </si>
  <si>
    <t>PANTALONE IN TESS. PLISSE'</t>
  </si>
  <si>
    <t>100%PL</t>
  </si>
  <si>
    <t>MCIT955V 5042/C C15</t>
  </si>
  <si>
    <t>ABITO IN JERSEY</t>
  </si>
  <si>
    <t xml:space="preserve"> 95%VI 5%EA; 96%PES 4%EL</t>
  </si>
  <si>
    <t xml:space="preserve">MDET705 2235 C2             </t>
  </si>
  <si>
    <t>PANTALONE JEANS STRETTO C/IMPUNTURE</t>
  </si>
  <si>
    <t>82%CO 16%PS 2%EA</t>
  </si>
  <si>
    <t>MDIT865 1065L/C V3</t>
  </si>
  <si>
    <t>T-SHIRT JERSEY FONDO RIGATO</t>
  </si>
  <si>
    <t>MDIT865 5030/C V3</t>
  </si>
  <si>
    <t>ABITO IN JERSEY FONDO RIGATO</t>
  </si>
  <si>
    <t>MDIT905 7309 V3B</t>
  </si>
  <si>
    <t>GIACCA DECOSTRITA</t>
  </si>
  <si>
    <t>97%PL 3%EA</t>
  </si>
  <si>
    <t>MMEBF16 978C V22</t>
  </si>
  <si>
    <t>MAGLIA SCATOLETTA RIGHE PICCOLE</t>
  </si>
  <si>
    <t>MMET942 2235 C2</t>
  </si>
  <si>
    <t>PANTALONE JEANS STRETTO</t>
  </si>
  <si>
    <t xml:space="preserve">94%CO  2%EA </t>
  </si>
  <si>
    <t>O18ET136 5791 V3</t>
  </si>
  <si>
    <t>ABITO CANOTTA LUNGO C/LOGO</t>
  </si>
  <si>
    <t>95%CO 5%EA</t>
  </si>
  <si>
    <t>O18IT136D 1857/C V42</t>
  </si>
  <si>
    <t>FELPA CON INSERTI JACQUARD</t>
  </si>
  <si>
    <t>95%CO 5%EA inserto: 64%PC 36%PL</t>
  </si>
  <si>
    <t>O18IT136D 2164/C V42</t>
  </si>
  <si>
    <t>PANTALONE INSERTO JACQUARD</t>
  </si>
  <si>
    <t>O18IT136D 4173/C V42</t>
  </si>
  <si>
    <t>GONNA CORTA CON INSERTO JACQUARD</t>
  </si>
  <si>
    <t>O18IT136D 5601/C V42</t>
  </si>
  <si>
    <t>ABITO SVASATO CON INSERTO JACQUARD</t>
  </si>
  <si>
    <t>O18IT136E 1843/C V40</t>
  </si>
  <si>
    <t>FELPA CON DETTAGLIO JACQUARD</t>
  </si>
  <si>
    <t>95%CO 5%EA inserto: 80%PL 20%VI</t>
  </si>
  <si>
    <t>O18IT136E 2164/C V40</t>
  </si>
  <si>
    <t>O19ET136 2164 V3</t>
  </si>
  <si>
    <t>PANTALONE IN FELPA CON NASTRO LOGO LATERALE</t>
  </si>
  <si>
    <t>95% CO 5% EA</t>
  </si>
  <si>
    <t>O19ET136 5864 V3</t>
  </si>
  <si>
    <t>ABITO SMANICATO C/SCOLLO A BARCHETTA E NASTRO LOGO APPLICATO</t>
  </si>
  <si>
    <t>O19ET136 6173 V3</t>
  </si>
  <si>
    <t>CARDIGAN LUNGO IN FELPA CON CAPPUCCIO E COULISSE</t>
  </si>
  <si>
    <t>O19IT136 1909 C3</t>
  </si>
  <si>
    <t>FELPA NASTRO LOGO MANICA APERTA</t>
  </si>
  <si>
    <t>O19IT136 5913 C3</t>
  </si>
  <si>
    <t>ABITO NASTRO LOGO SPACCO DAVANTI</t>
  </si>
  <si>
    <t>OCET136 1944 C59</t>
  </si>
  <si>
    <t>T-SHIRT</t>
  </si>
  <si>
    <t>OCET136 2230N C3B</t>
  </si>
  <si>
    <t>PANTALONE LOGATO</t>
  </si>
  <si>
    <t>OCET136A 5988 C23</t>
  </si>
  <si>
    <t>ABITO LOGATO</t>
  </si>
  <si>
    <t>OCIT084 1903 C3</t>
  </si>
  <si>
    <t>MAGLIA IN PUNTO MILANO</t>
  </si>
  <si>
    <t>65%VI 32%NY 3%EA</t>
  </si>
  <si>
    <t>OCIT438 1821M/C C2</t>
  </si>
  <si>
    <t>MAGLIA IN VELLUTO</t>
  </si>
  <si>
    <t>OCIT438 2145L C2</t>
  </si>
  <si>
    <t>PANTALONE IN VELLUTO</t>
  </si>
  <si>
    <t>OCIT438 5066 C2</t>
  </si>
  <si>
    <t>ABITO SVASATO IN VELLUTO</t>
  </si>
  <si>
    <t>OCIT662 2151 V37</t>
  </si>
  <si>
    <t>PANTALONE A SIGARETTA CON ELASTICO IN VITA</t>
  </si>
  <si>
    <t>87%PL 11%VI 2% EA</t>
  </si>
  <si>
    <t>ODEBF51 347C V2</t>
  </si>
  <si>
    <t>CARDIGAN JQD POIS</t>
  </si>
  <si>
    <t>ODEBF51 567A V2</t>
  </si>
  <si>
    <t>ABITO JQD SFERA</t>
  </si>
  <si>
    <t>ODET136 1070 C3</t>
  </si>
  <si>
    <t>FELPA POLSI A NASTRO</t>
  </si>
  <si>
    <t>T16EBF33 357B V3</t>
  </si>
  <si>
    <t>CARDIGAN DETTAGLIO RETE</t>
  </si>
  <si>
    <t>80%VI 20%NY</t>
  </si>
  <si>
    <t>T17EBF33B 399B V3</t>
  </si>
  <si>
    <t>CARDIGAN CON FONDO STONDATO</t>
  </si>
  <si>
    <t>T19IT955A 5924 C15</t>
  </si>
  <si>
    <t>ABITO LUNGO CON DRAPPEGGI</t>
  </si>
  <si>
    <t xml:space="preserve">95%VI 5%EA </t>
  </si>
  <si>
    <t>T19IT955V 5021ML/C C15</t>
  </si>
  <si>
    <t>ABITO ML INSERTO VELLUTO</t>
  </si>
  <si>
    <t>90%VI 10%EA; inserto velluto: 100%PL</t>
  </si>
  <si>
    <t>T19IT955V 5075/C C15</t>
  </si>
  <si>
    <t>ABITO CON LACCI ML INSERTI VELLUTO COLLO CRATERE</t>
  </si>
  <si>
    <t>T19IT955V 5075/C C3</t>
  </si>
  <si>
    <t>TCEBF33 918C V103</t>
  </si>
  <si>
    <t>MAGLIA OVERSIZE RETE</t>
  </si>
  <si>
    <t>85%VI 15%  NY</t>
  </si>
  <si>
    <t>TCEBF33 918C V29</t>
  </si>
  <si>
    <t>TCIT605 5044/C V3</t>
  </si>
  <si>
    <t>ABITO IN JERSEY UNITO</t>
  </si>
  <si>
    <t>TCIT608 1013 V80</t>
  </si>
  <si>
    <t>TSHIRT SCATOLA IN TESS. PLISSE'</t>
  </si>
  <si>
    <t>TCIT613 2103 V65</t>
  </si>
  <si>
    <t>PANTALONE CHINO QUADRI</t>
  </si>
  <si>
    <t>TCIT955V 1004/C C15</t>
  </si>
  <si>
    <t>TSHIRT IN JERSEY VISCOSA</t>
  </si>
  <si>
    <t>96%PES 4%EL</t>
  </si>
  <si>
    <t>TCIT955V 5003/C C3</t>
  </si>
  <si>
    <t>ABITO OVER OVETTO LUNGO</t>
  </si>
  <si>
    <t>JERSEY: 95%VI 5%EA, velluto: 96%PES 4%EL</t>
  </si>
  <si>
    <t>TCOT718 4136 C2</t>
  </si>
  <si>
    <t>GONNA TUBINO</t>
  </si>
  <si>
    <t>TCOT718 4136 C3</t>
  </si>
  <si>
    <t>97%PL  3% EA</t>
  </si>
  <si>
    <t>TCOT718 5150 C3</t>
  </si>
  <si>
    <t>ABITO TUBINO</t>
  </si>
  <si>
    <t>TDIT850 2088 V24</t>
  </si>
  <si>
    <t>PANTALONE SILVANA VELL STAMP</t>
  </si>
  <si>
    <t>95%PS 5%SP</t>
  </si>
  <si>
    <t>MCEBF51A 913C V3</t>
  </si>
  <si>
    <t>MAGLIA INTARSIO POIS</t>
  </si>
  <si>
    <t>70% VI 30%  NY</t>
  </si>
  <si>
    <t>MCIF909 931C V3</t>
  </si>
  <si>
    <t>MAGLIA INTARSIO RETICOLO</t>
  </si>
  <si>
    <t>50%WO 50%PC</t>
  </si>
  <si>
    <t xml:space="preserve">MDIT705 2235L C2           </t>
  </si>
  <si>
    <t>PANTALONE JEANS</t>
  </si>
  <si>
    <t>OCIBF51 942C V3</t>
  </si>
  <si>
    <t xml:space="preserve"> MAGLIA SCATOLETTA TREE</t>
  </si>
  <si>
    <t>70% VI 30% NY</t>
  </si>
  <si>
    <t>OCIBF51 943C V10</t>
  </si>
  <si>
    <t xml:space="preserve"> MAGLIA SCATOLETTA SOLAR</t>
  </si>
  <si>
    <t>OCINJ75 1963/C V23</t>
  </si>
  <si>
    <t>95%vi 5%EA</t>
  </si>
  <si>
    <t>OCIT136 1892 C23</t>
  </si>
  <si>
    <t>MAGLIA IN FELPA</t>
  </si>
  <si>
    <t>T19IT955B 5939 C2</t>
  </si>
  <si>
    <t>ABITO LUNGO GONNA TAGLIO ONDA</t>
  </si>
  <si>
    <t>80%WV 20%PA</t>
  </si>
  <si>
    <t>TCET955A 5459M C24</t>
  </si>
  <si>
    <t>ABITO MANICA 3/4</t>
  </si>
  <si>
    <t>TCET955A 5459M C3</t>
  </si>
  <si>
    <t>TCIF909 932C V3</t>
  </si>
  <si>
    <t>MAGLIA INTARSIO TRATTEGGIO</t>
  </si>
  <si>
    <t>TCIT605 1837/C V3</t>
  </si>
  <si>
    <t>TSHIRT OVER CON TAGLIO SPECCHIO</t>
  </si>
  <si>
    <t>TDINJ955 1227 C2</t>
  </si>
  <si>
    <t>T-SHIRT BUDDHA JERSEY</t>
  </si>
  <si>
    <t>TDINJ955 1227 C3</t>
  </si>
  <si>
    <t>TDINJ955 5123 C2</t>
  </si>
  <si>
    <t>ABITO BUDDHA JERSEY</t>
  </si>
  <si>
    <t>TDINJ955 5123 C3</t>
  </si>
  <si>
    <t>TOT RETAIL</t>
  </si>
  <si>
    <t>Qtà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</si>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</sst>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/>
    </xf>
    <xf numFmtId="0" fontId="3" fillId="2" borderId="3" xfId="1" applyFont="1" applyFill="1" applyBorder="1" applyAlignment="1">
      <alignment horizontal="left"/>
    </xf>
    <xf numFmtId="164" fontId="3" fillId="2" borderId="3" xfId="1" applyNumberFormat="1" applyFont="1" applyFill="1" applyBorder="1" applyAlignment="1">
      <alignment horizontal="left"/>
    </xf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left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163845</xdr:colOff>
      <xdr:row>3</xdr:row>
      <xdr:rowOff>84667</xdr:rowOff>
    </xdr:from>
    <xdr:to>
      <xdr:col>14</xdr:col>
      <xdr:colOff>843467</xdr:colOff>
      <xdr:row>3</xdr:row>
      <xdr:rowOff>962237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xmlns="" id="{33C7AC82-605B-452B-BAC6-DC8681AF4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4345" y="1143000"/>
          <a:ext cx="679622" cy="877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132503</xdr:colOff>
      <xdr:row>4</xdr:row>
      <xdr:rowOff>82709</xdr:rowOff>
    </xdr:from>
    <xdr:to>
      <xdr:col>14</xdr:col>
      <xdr:colOff>874809</xdr:colOff>
      <xdr:row>4</xdr:row>
      <xdr:rowOff>1046057</xdr:rowOff>
    </xdr:to>
    <xdr:pic>
      <xdr:nvPicPr>
        <xdr:cNvPr id="3" name="Immagine 4" descr="Maglia boxy rete">
          <a:extLst>
            <a:ext uri="{FF2B5EF4-FFF2-40B4-BE49-F238E27FC236}">
              <a16:creationId xmlns:a16="http://schemas.microsoft.com/office/drawing/2014/main" xmlns="" id="{EE8AA17F-7B2B-43EE-9786-32F1EAE3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3003" y="3427042"/>
          <a:ext cx="742306" cy="963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148999</xdr:colOff>
      <xdr:row>5</xdr:row>
      <xdr:rowOff>79877</xdr:rowOff>
    </xdr:from>
    <xdr:to>
      <xdr:col>14</xdr:col>
      <xdr:colOff>858313</xdr:colOff>
      <xdr:row>5</xdr:row>
      <xdr:rowOff>1000336</xdr:rowOff>
    </xdr:to>
    <xdr:pic>
      <xdr:nvPicPr>
        <xdr:cNvPr id="4" name="Immagine 5" descr="Maglia svasata">
          <a:extLst>
            <a:ext uri="{FF2B5EF4-FFF2-40B4-BE49-F238E27FC236}">
              <a16:creationId xmlns:a16="http://schemas.microsoft.com/office/drawing/2014/main" xmlns="" id="{92FC141A-42A4-4815-9786-CCC1CBA34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9499" y="5710210"/>
          <a:ext cx="709314" cy="920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134153</xdr:colOff>
      <xdr:row>6</xdr:row>
      <xdr:rowOff>77367</xdr:rowOff>
    </xdr:from>
    <xdr:to>
      <xdr:col>14</xdr:col>
      <xdr:colOff>873159</xdr:colOff>
      <xdr:row>6</xdr:row>
      <xdr:rowOff>1030817</xdr:rowOff>
    </xdr:to>
    <xdr:pic>
      <xdr:nvPicPr>
        <xdr:cNvPr id="5" name="Immagine 6" descr="Maglia scatoletta">
          <a:extLst>
            <a:ext uri="{FF2B5EF4-FFF2-40B4-BE49-F238E27FC236}">
              <a16:creationId xmlns:a16="http://schemas.microsoft.com/office/drawing/2014/main" xmlns="" id="{970E4EFB-8096-4B8E-9A16-99CE14F5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4653" y="7993700"/>
          <a:ext cx="739006" cy="95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142401</xdr:colOff>
      <xdr:row>7</xdr:row>
      <xdr:rowOff>48143</xdr:rowOff>
    </xdr:from>
    <xdr:to>
      <xdr:col>14</xdr:col>
      <xdr:colOff>864911</xdr:colOff>
      <xdr:row>7</xdr:row>
      <xdr:rowOff>985097</xdr:rowOff>
    </xdr:to>
    <xdr:pic>
      <xdr:nvPicPr>
        <xdr:cNvPr id="6" name="Immagine 8" descr="Jersey caja">
          <a:extLst>
            <a:ext uri="{FF2B5EF4-FFF2-40B4-BE49-F238E27FC236}">
              <a16:creationId xmlns:a16="http://schemas.microsoft.com/office/drawing/2014/main" xmlns="" id="{6D25C1EF-B9D8-4CE7-B67E-215039128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2901" y="10250476"/>
          <a:ext cx="722510" cy="93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132503</xdr:colOff>
      <xdr:row>8</xdr:row>
      <xdr:rowOff>90329</xdr:rowOff>
    </xdr:from>
    <xdr:to>
      <xdr:col>14</xdr:col>
      <xdr:colOff>874809</xdr:colOff>
      <xdr:row>8</xdr:row>
      <xdr:rowOff>1053677</xdr:rowOff>
    </xdr:to>
    <xdr:pic>
      <xdr:nvPicPr>
        <xdr:cNvPr id="7" name="Immagine 9" descr="Abito ovetto">
          <a:extLst>
            <a:ext uri="{FF2B5EF4-FFF2-40B4-BE49-F238E27FC236}">
              <a16:creationId xmlns:a16="http://schemas.microsoft.com/office/drawing/2014/main" xmlns="" id="{5F6F1F53-240E-4CD2-B4B5-04A0E76B7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3003" y="12578662"/>
          <a:ext cx="742306" cy="963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125905</xdr:colOff>
      <xdr:row>9</xdr:row>
      <xdr:rowOff>78155</xdr:rowOff>
    </xdr:from>
    <xdr:to>
      <xdr:col>14</xdr:col>
      <xdr:colOff>881407</xdr:colOff>
      <xdr:row>9</xdr:row>
      <xdr:rowOff>1061297</xdr:rowOff>
    </xdr:to>
    <xdr:pic>
      <xdr:nvPicPr>
        <xdr:cNvPr id="8" name="Immagine 10" descr="Maglia a rete con fondo scalato">
          <a:extLst>
            <a:ext uri="{FF2B5EF4-FFF2-40B4-BE49-F238E27FC236}">
              <a16:creationId xmlns:a16="http://schemas.microsoft.com/office/drawing/2014/main" xmlns="" id="{77030415-A10D-4D40-A305-A7914E29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6405" y="14852488"/>
          <a:ext cx="755502" cy="983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142401</xdr:colOff>
      <xdr:row>10</xdr:row>
      <xdr:rowOff>100461</xdr:rowOff>
    </xdr:from>
    <xdr:to>
      <xdr:col>14</xdr:col>
      <xdr:colOff>864912</xdr:colOff>
      <xdr:row>10</xdr:row>
      <xdr:rowOff>1030817</xdr:rowOff>
    </xdr:to>
    <xdr:pic>
      <xdr:nvPicPr>
        <xdr:cNvPr id="9" name="Immagine 11" descr="Maglia a rete con fondo scalato">
          <a:extLst>
            <a:ext uri="{FF2B5EF4-FFF2-40B4-BE49-F238E27FC236}">
              <a16:creationId xmlns:a16="http://schemas.microsoft.com/office/drawing/2014/main" xmlns="" id="{EF217EAD-D39F-4C53-96BF-DE1F6D1FA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2901" y="17160794"/>
          <a:ext cx="722511" cy="9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128518</xdr:colOff>
      <xdr:row>11</xdr:row>
      <xdr:rowOff>65848</xdr:rowOff>
    </xdr:from>
    <xdr:to>
      <xdr:col>14</xdr:col>
      <xdr:colOff>857627</xdr:colOff>
      <xdr:row>11</xdr:row>
      <xdr:rowOff>1015999</xdr:rowOff>
    </xdr:to>
    <xdr:pic>
      <xdr:nvPicPr>
        <xdr:cNvPr id="10" name="Immagine 12" descr="Mini dress">
          <a:extLst>
            <a:ext uri="{FF2B5EF4-FFF2-40B4-BE49-F238E27FC236}">
              <a16:creationId xmlns:a16="http://schemas.microsoft.com/office/drawing/2014/main" xmlns="" id="{2932C70C-7E0A-4353-AC5E-226330278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1185" y="9156931"/>
          <a:ext cx="729109" cy="950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135803</xdr:colOff>
      <xdr:row>13</xdr:row>
      <xdr:rowOff>80665</xdr:rowOff>
    </xdr:from>
    <xdr:to>
      <xdr:col>14</xdr:col>
      <xdr:colOff>871510</xdr:colOff>
      <xdr:row>13</xdr:row>
      <xdr:rowOff>1030816</xdr:rowOff>
    </xdr:to>
    <xdr:pic>
      <xdr:nvPicPr>
        <xdr:cNvPr id="11" name="Immagine 14" descr="Cardigan ad anello NERO">
          <a:extLst>
            <a:ext uri="{FF2B5EF4-FFF2-40B4-BE49-F238E27FC236}">
              <a16:creationId xmlns:a16="http://schemas.microsoft.com/office/drawing/2014/main" xmlns="" id="{E4B7EB3D-F578-4E05-A768-A9B8BB43C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6303" y="23998998"/>
          <a:ext cx="735707" cy="950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129204</xdr:colOff>
      <xdr:row>14</xdr:row>
      <xdr:rowOff>60871</xdr:rowOff>
    </xdr:from>
    <xdr:to>
      <xdr:col>14</xdr:col>
      <xdr:colOff>878108</xdr:colOff>
      <xdr:row>14</xdr:row>
      <xdr:rowOff>1030817</xdr:rowOff>
    </xdr:to>
    <xdr:pic>
      <xdr:nvPicPr>
        <xdr:cNvPr id="12" name="Immagine 15" descr="Cardigan ad anello con dettagli a righe">
          <a:extLst>
            <a:ext uri="{FF2B5EF4-FFF2-40B4-BE49-F238E27FC236}">
              <a16:creationId xmlns:a16="http://schemas.microsoft.com/office/drawing/2014/main" xmlns="" id="{47AC12BE-07F8-48E0-B691-6543C918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9704" y="26265204"/>
          <a:ext cx="748904" cy="969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132503</xdr:colOff>
      <xdr:row>16</xdr:row>
      <xdr:rowOff>97949</xdr:rowOff>
    </xdr:from>
    <xdr:to>
      <xdr:col>14</xdr:col>
      <xdr:colOff>874809</xdr:colOff>
      <xdr:row>16</xdr:row>
      <xdr:rowOff>1061297</xdr:rowOff>
    </xdr:to>
    <xdr:pic>
      <xdr:nvPicPr>
        <xdr:cNvPr id="13" name="Immagine 16" descr="Pantalone palazzo in plissé con lurex">
          <a:extLst>
            <a:ext uri="{FF2B5EF4-FFF2-40B4-BE49-F238E27FC236}">
              <a16:creationId xmlns:a16="http://schemas.microsoft.com/office/drawing/2014/main" xmlns="" id="{7B77E59C-F3AE-4572-A2DF-E3F454BEE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3003" y="30874282"/>
          <a:ext cx="742306" cy="963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147350</xdr:colOff>
      <xdr:row>17</xdr:row>
      <xdr:rowOff>103759</xdr:rowOff>
    </xdr:from>
    <xdr:to>
      <xdr:col>14</xdr:col>
      <xdr:colOff>859963</xdr:colOff>
      <xdr:row>17</xdr:row>
      <xdr:rowOff>1030816</xdr:rowOff>
    </xdr:to>
    <xdr:pic>
      <xdr:nvPicPr>
        <xdr:cNvPr id="14" name="Immagine 17" descr="Abito ovetto con inserto in velluto">
          <a:extLst>
            <a:ext uri="{FF2B5EF4-FFF2-40B4-BE49-F238E27FC236}">
              <a16:creationId xmlns:a16="http://schemas.microsoft.com/office/drawing/2014/main" xmlns="" id="{E6D7C11D-3107-45F2-B57C-72810663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7850" y="33166092"/>
          <a:ext cx="712613" cy="927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165495</xdr:colOff>
      <xdr:row>18</xdr:row>
      <xdr:rowOff>77047</xdr:rowOff>
    </xdr:from>
    <xdr:to>
      <xdr:col>14</xdr:col>
      <xdr:colOff>841818</xdr:colOff>
      <xdr:row>18</xdr:row>
      <xdr:rowOff>954617</xdr:rowOff>
    </xdr:to>
    <xdr:pic>
      <xdr:nvPicPr>
        <xdr:cNvPr id="15" name="Immagine 18" descr="Denim Skinny">
          <a:extLst>
            <a:ext uri="{FF2B5EF4-FFF2-40B4-BE49-F238E27FC236}">
              <a16:creationId xmlns:a16="http://schemas.microsoft.com/office/drawing/2014/main" xmlns="" id="{E9A78AE1-5846-4530-B57C-C5D37D535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5995" y="35425380"/>
          <a:ext cx="676323" cy="877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144050</xdr:colOff>
      <xdr:row>19</xdr:row>
      <xdr:rowOff>138561</xdr:rowOff>
    </xdr:from>
    <xdr:to>
      <xdr:col>14</xdr:col>
      <xdr:colOff>863262</xdr:colOff>
      <xdr:row>20</xdr:row>
      <xdr:rowOff>1</xdr:rowOff>
    </xdr:to>
    <xdr:pic>
      <xdr:nvPicPr>
        <xdr:cNvPr id="16" name="Immagine 20" descr="T-shirt stondata con inserto a righe">
          <a:extLst>
            <a:ext uri="{FF2B5EF4-FFF2-40B4-BE49-F238E27FC236}">
              <a16:creationId xmlns:a16="http://schemas.microsoft.com/office/drawing/2014/main" xmlns="" id="{B17206F6-DB6F-448C-9311-38F9B470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4550" y="37772894"/>
          <a:ext cx="719212" cy="93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144051</xdr:colOff>
      <xdr:row>20</xdr:row>
      <xdr:rowOff>50419</xdr:rowOff>
    </xdr:from>
    <xdr:to>
      <xdr:col>14</xdr:col>
      <xdr:colOff>863262</xdr:colOff>
      <xdr:row>20</xdr:row>
      <xdr:rowOff>977476</xdr:rowOff>
    </xdr:to>
    <xdr:pic>
      <xdr:nvPicPr>
        <xdr:cNvPr id="17" name="Immagine 22" descr="Abito ovetto con inserto a righe">
          <a:extLst>
            <a:ext uri="{FF2B5EF4-FFF2-40B4-BE49-F238E27FC236}">
              <a16:creationId xmlns:a16="http://schemas.microsoft.com/office/drawing/2014/main" xmlns="" id="{23EE0C7E-04B1-4A5C-A426-4A834496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4551" y="39970752"/>
          <a:ext cx="719211" cy="927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147350</xdr:colOff>
      <xdr:row>22</xdr:row>
      <xdr:rowOff>38479</xdr:rowOff>
    </xdr:from>
    <xdr:to>
      <xdr:col>14</xdr:col>
      <xdr:colOff>859963</xdr:colOff>
      <xdr:row>22</xdr:row>
      <xdr:rowOff>962237</xdr:rowOff>
    </xdr:to>
    <xdr:pic>
      <xdr:nvPicPr>
        <xdr:cNvPr id="18" name="Immagine 24" descr="Maglia scatoletta MULTI STRIPES">
          <a:extLst>
            <a:ext uri="{FF2B5EF4-FFF2-40B4-BE49-F238E27FC236}">
              <a16:creationId xmlns:a16="http://schemas.microsoft.com/office/drawing/2014/main" xmlns="" id="{B2CE25BC-942B-4A75-BABB-0F5C12BF5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7850" y="44530812"/>
          <a:ext cx="712613" cy="923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175392</xdr:colOff>
      <xdr:row>23</xdr:row>
      <xdr:rowOff>46887</xdr:rowOff>
    </xdr:from>
    <xdr:to>
      <xdr:col>14</xdr:col>
      <xdr:colOff>831920</xdr:colOff>
      <xdr:row>23</xdr:row>
      <xdr:rowOff>1000337</xdr:rowOff>
    </xdr:to>
    <xdr:pic>
      <xdr:nvPicPr>
        <xdr:cNvPr id="19" name="Immagine 25" descr="Jeans skinny">
          <a:extLst>
            <a:ext uri="{FF2B5EF4-FFF2-40B4-BE49-F238E27FC236}">
              <a16:creationId xmlns:a16="http://schemas.microsoft.com/office/drawing/2014/main" xmlns="" id="{40349989-AB0E-4699-9968-94D1621D2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15892" y="46825220"/>
          <a:ext cx="656528" cy="95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152299</xdr:colOff>
      <xdr:row>24</xdr:row>
      <xdr:rowOff>86477</xdr:rowOff>
    </xdr:from>
    <xdr:to>
      <xdr:col>14</xdr:col>
      <xdr:colOff>855014</xdr:colOff>
      <xdr:row>24</xdr:row>
      <xdr:rowOff>1000337</xdr:rowOff>
    </xdr:to>
    <xdr:pic>
      <xdr:nvPicPr>
        <xdr:cNvPr id="20" name="Immagine 27" descr="Abito smanicato MARTINO">
          <a:extLst>
            <a:ext uri="{FF2B5EF4-FFF2-40B4-BE49-F238E27FC236}">
              <a16:creationId xmlns:a16="http://schemas.microsoft.com/office/drawing/2014/main" xmlns="" id="{EC279241-4BFB-4586-B46A-A54E4059F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2799" y="49150810"/>
          <a:ext cx="702715" cy="91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139102</xdr:colOff>
      <xdr:row>27</xdr:row>
      <xdr:rowOff>72023</xdr:rowOff>
    </xdr:from>
    <xdr:to>
      <xdr:col>14</xdr:col>
      <xdr:colOff>868211</xdr:colOff>
      <xdr:row>27</xdr:row>
      <xdr:rowOff>1015576</xdr:rowOff>
    </xdr:to>
    <xdr:pic>
      <xdr:nvPicPr>
        <xdr:cNvPr id="21" name="Immagine 29" descr="Gonna corta con inserto floreale">
          <a:extLst>
            <a:ext uri="{FF2B5EF4-FFF2-40B4-BE49-F238E27FC236}">
              <a16:creationId xmlns:a16="http://schemas.microsoft.com/office/drawing/2014/main" xmlns="" id="{17966503-9013-4EE8-9217-199FE22A6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9602" y="55994356"/>
          <a:ext cx="729109" cy="943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139102</xdr:colOff>
      <xdr:row>28</xdr:row>
      <xdr:rowOff>56783</xdr:rowOff>
    </xdr:from>
    <xdr:to>
      <xdr:col>14</xdr:col>
      <xdr:colOff>868211</xdr:colOff>
      <xdr:row>28</xdr:row>
      <xdr:rowOff>1000336</xdr:rowOff>
    </xdr:to>
    <xdr:pic>
      <xdr:nvPicPr>
        <xdr:cNvPr id="22" name="Immagine 30" descr="Abito con inserto jacquard">
          <a:extLst>
            <a:ext uri="{FF2B5EF4-FFF2-40B4-BE49-F238E27FC236}">
              <a16:creationId xmlns:a16="http://schemas.microsoft.com/office/drawing/2014/main" xmlns="" id="{9B0E1DFB-209B-494C-A23C-0E74E52B4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9602" y="58265116"/>
          <a:ext cx="729109" cy="943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129204</xdr:colOff>
      <xdr:row>29</xdr:row>
      <xdr:rowOff>83731</xdr:rowOff>
    </xdr:from>
    <xdr:to>
      <xdr:col>14</xdr:col>
      <xdr:colOff>878108</xdr:colOff>
      <xdr:row>29</xdr:row>
      <xdr:rowOff>1053677</xdr:rowOff>
    </xdr:to>
    <xdr:pic>
      <xdr:nvPicPr>
        <xdr:cNvPr id="23" name="Immagine 31" descr="Felpa con inserti paisley">
          <a:extLst>
            <a:ext uri="{FF2B5EF4-FFF2-40B4-BE49-F238E27FC236}">
              <a16:creationId xmlns:a16="http://schemas.microsoft.com/office/drawing/2014/main" xmlns="" id="{4FBEDCF4-722C-4592-ADD9-8C3687B1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9704" y="60578064"/>
          <a:ext cx="748904" cy="969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134153</xdr:colOff>
      <xdr:row>30</xdr:row>
      <xdr:rowOff>92607</xdr:rowOff>
    </xdr:from>
    <xdr:to>
      <xdr:col>14</xdr:col>
      <xdr:colOff>873159</xdr:colOff>
      <xdr:row>30</xdr:row>
      <xdr:rowOff>1046057</xdr:rowOff>
    </xdr:to>
    <xdr:pic>
      <xdr:nvPicPr>
        <xdr:cNvPr id="24" name="Immagine 32" descr="Pantalone in felpa con banda paisley">
          <a:extLst>
            <a:ext uri="{FF2B5EF4-FFF2-40B4-BE49-F238E27FC236}">
              <a16:creationId xmlns:a16="http://schemas.microsoft.com/office/drawing/2014/main" xmlns="" id="{E7DCF953-7C61-43EA-B20F-D529A8F85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4653" y="62872940"/>
          <a:ext cx="739006" cy="95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148999</xdr:colOff>
      <xdr:row>32</xdr:row>
      <xdr:rowOff>102737</xdr:rowOff>
    </xdr:from>
    <xdr:to>
      <xdr:col>14</xdr:col>
      <xdr:colOff>858313</xdr:colOff>
      <xdr:row>32</xdr:row>
      <xdr:rowOff>1023196</xdr:rowOff>
    </xdr:to>
    <xdr:pic>
      <xdr:nvPicPr>
        <xdr:cNvPr id="25" name="Immagine 34" descr="Abito #MARTINO">
          <a:extLst>
            <a:ext uri="{FF2B5EF4-FFF2-40B4-BE49-F238E27FC236}">
              <a16:creationId xmlns:a16="http://schemas.microsoft.com/office/drawing/2014/main" xmlns="" id="{1F92CA04-2C3F-4423-9615-4345635B1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9499" y="67455070"/>
          <a:ext cx="709314" cy="920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144051</xdr:colOff>
      <xdr:row>34</xdr:row>
      <xdr:rowOff>85221</xdr:rowOff>
    </xdr:from>
    <xdr:to>
      <xdr:col>14</xdr:col>
      <xdr:colOff>863262</xdr:colOff>
      <xdr:row>34</xdr:row>
      <xdr:rowOff>1015577</xdr:rowOff>
    </xdr:to>
    <xdr:pic>
      <xdr:nvPicPr>
        <xdr:cNvPr id="26" name="Immagine 36" descr="Felpa MARTINO">
          <a:extLst>
            <a:ext uri="{FF2B5EF4-FFF2-40B4-BE49-F238E27FC236}">
              <a16:creationId xmlns:a16="http://schemas.microsoft.com/office/drawing/2014/main" xmlns="" id="{20C7C843-7946-425A-9345-CC3CA74A3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4551" y="72009554"/>
          <a:ext cx="719211" cy="9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162196</xdr:colOff>
      <xdr:row>35</xdr:row>
      <xdr:rowOff>47589</xdr:rowOff>
    </xdr:from>
    <xdr:to>
      <xdr:col>14</xdr:col>
      <xdr:colOff>845117</xdr:colOff>
      <xdr:row>35</xdr:row>
      <xdr:rowOff>931757</xdr:rowOff>
    </xdr:to>
    <xdr:pic>
      <xdr:nvPicPr>
        <xdr:cNvPr id="27" name="Immagine 38" descr="Abito in felpa #MARTINO">
          <a:extLst>
            <a:ext uri="{FF2B5EF4-FFF2-40B4-BE49-F238E27FC236}">
              <a16:creationId xmlns:a16="http://schemas.microsoft.com/office/drawing/2014/main" xmlns="" id="{C2B99D3D-179F-4598-9541-00B3A5611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2696" y="74257922"/>
          <a:ext cx="682921" cy="88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147350</xdr:colOff>
      <xdr:row>37</xdr:row>
      <xdr:rowOff>46099</xdr:rowOff>
    </xdr:from>
    <xdr:to>
      <xdr:col>14</xdr:col>
      <xdr:colOff>859963</xdr:colOff>
      <xdr:row>37</xdr:row>
      <xdr:rowOff>969857</xdr:rowOff>
    </xdr:to>
    <xdr:pic>
      <xdr:nvPicPr>
        <xdr:cNvPr id="28" name="Immagine 39" descr="Pantalone in felpa con nastro logato">
          <a:extLst>
            <a:ext uri="{FF2B5EF4-FFF2-40B4-BE49-F238E27FC236}">
              <a16:creationId xmlns:a16="http://schemas.microsoft.com/office/drawing/2014/main" xmlns="" id="{07D64A32-E765-41BC-86DC-B69898141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7850" y="78828432"/>
          <a:ext cx="712613" cy="923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150649</xdr:colOff>
      <xdr:row>38</xdr:row>
      <xdr:rowOff>63617</xdr:rowOff>
    </xdr:from>
    <xdr:to>
      <xdr:col>14</xdr:col>
      <xdr:colOff>856664</xdr:colOff>
      <xdr:row>38</xdr:row>
      <xdr:rowOff>977477</xdr:rowOff>
    </xdr:to>
    <xdr:pic>
      <xdr:nvPicPr>
        <xdr:cNvPr id="29" name="Immagine 40" descr="Abito in felpa ">
          <a:extLst>
            <a:ext uri="{FF2B5EF4-FFF2-40B4-BE49-F238E27FC236}">
              <a16:creationId xmlns:a16="http://schemas.microsoft.com/office/drawing/2014/main" xmlns="" id="{0EF21FE8-0333-4382-8D34-189D48CA2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1149" y="81131950"/>
          <a:ext cx="706015" cy="91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142401</xdr:colOff>
      <xdr:row>39</xdr:row>
      <xdr:rowOff>63383</xdr:rowOff>
    </xdr:from>
    <xdr:to>
      <xdr:col>14</xdr:col>
      <xdr:colOff>864911</xdr:colOff>
      <xdr:row>39</xdr:row>
      <xdr:rowOff>1000337</xdr:rowOff>
    </xdr:to>
    <xdr:pic>
      <xdr:nvPicPr>
        <xdr:cNvPr id="30" name="Immagine 41" descr="T-shirt in punto Milano">
          <a:extLst>
            <a:ext uri="{FF2B5EF4-FFF2-40B4-BE49-F238E27FC236}">
              <a16:creationId xmlns:a16="http://schemas.microsoft.com/office/drawing/2014/main" xmlns="" id="{0B8927F6-688D-4E9A-9725-E0FBAC2B0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2901" y="83417716"/>
          <a:ext cx="722510" cy="93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140752</xdr:colOff>
      <xdr:row>41</xdr:row>
      <xdr:rowOff>55763</xdr:rowOff>
    </xdr:from>
    <xdr:to>
      <xdr:col>14</xdr:col>
      <xdr:colOff>866561</xdr:colOff>
      <xdr:row>41</xdr:row>
      <xdr:rowOff>992717</xdr:rowOff>
    </xdr:to>
    <xdr:pic>
      <xdr:nvPicPr>
        <xdr:cNvPr id="31" name="Immagine 42" descr="Pantalone palazzo in velluto ">
          <a:extLst>
            <a:ext uri="{FF2B5EF4-FFF2-40B4-BE49-F238E27FC236}">
              <a16:creationId xmlns:a16="http://schemas.microsoft.com/office/drawing/2014/main" xmlns="" id="{788AD747-3C1A-4B5A-8532-1487EEF31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1252" y="87982096"/>
          <a:ext cx="725809" cy="93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144051</xdr:colOff>
      <xdr:row>42</xdr:row>
      <xdr:rowOff>12319</xdr:rowOff>
    </xdr:from>
    <xdr:to>
      <xdr:col>14</xdr:col>
      <xdr:colOff>863262</xdr:colOff>
      <xdr:row>42</xdr:row>
      <xdr:rowOff>939376</xdr:rowOff>
    </xdr:to>
    <xdr:pic>
      <xdr:nvPicPr>
        <xdr:cNvPr id="32" name="Immagine 43" descr="Abito in velluto">
          <a:extLst>
            <a:ext uri="{FF2B5EF4-FFF2-40B4-BE49-F238E27FC236}">
              <a16:creationId xmlns:a16="http://schemas.microsoft.com/office/drawing/2014/main" xmlns="" id="{980022AC-3211-45DC-BAFE-8AC411D27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4551" y="90224652"/>
          <a:ext cx="719211" cy="927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140751</xdr:colOff>
      <xdr:row>43</xdr:row>
      <xdr:rowOff>60083</xdr:rowOff>
    </xdr:from>
    <xdr:to>
      <xdr:col>14</xdr:col>
      <xdr:colOff>866561</xdr:colOff>
      <xdr:row>43</xdr:row>
      <xdr:rowOff>1000337</xdr:rowOff>
    </xdr:to>
    <xdr:pic>
      <xdr:nvPicPr>
        <xdr:cNvPr id="33" name="Immagine 44" descr="Pantalone CHECK a sigaretta">
          <a:extLst>
            <a:ext uri="{FF2B5EF4-FFF2-40B4-BE49-F238E27FC236}">
              <a16:creationId xmlns:a16="http://schemas.microsoft.com/office/drawing/2014/main" xmlns="" id="{D954D108-7C42-4953-A02C-51D0EEB4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1251" y="92558416"/>
          <a:ext cx="725810" cy="940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135803</xdr:colOff>
      <xdr:row>44</xdr:row>
      <xdr:rowOff>94649</xdr:rowOff>
    </xdr:from>
    <xdr:to>
      <xdr:col>14</xdr:col>
      <xdr:colOff>871510</xdr:colOff>
      <xdr:row>44</xdr:row>
      <xdr:rowOff>1061296</xdr:rowOff>
    </xdr:to>
    <xdr:pic>
      <xdr:nvPicPr>
        <xdr:cNvPr id="34" name="Immagine 45" descr="Maxi cardigan Blue &amp;amp;amp; Red">
          <a:extLst>
            <a:ext uri="{FF2B5EF4-FFF2-40B4-BE49-F238E27FC236}">
              <a16:creationId xmlns:a16="http://schemas.microsoft.com/office/drawing/2014/main" xmlns="" id="{966BAFF7-D4EE-44B6-95A1-8D7245D9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6303" y="94878982"/>
          <a:ext cx="735707" cy="966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132503</xdr:colOff>
      <xdr:row>45</xdr:row>
      <xdr:rowOff>88051</xdr:rowOff>
    </xdr:from>
    <xdr:to>
      <xdr:col>14</xdr:col>
      <xdr:colOff>874809</xdr:colOff>
      <xdr:row>45</xdr:row>
      <xdr:rowOff>1061296</xdr:rowOff>
    </xdr:to>
    <xdr:pic>
      <xdr:nvPicPr>
        <xdr:cNvPr id="35" name="Immagine 46" descr="Abito Blue &amp;amp;amp; Red">
          <a:extLst>
            <a:ext uri="{FF2B5EF4-FFF2-40B4-BE49-F238E27FC236}">
              <a16:creationId xmlns:a16="http://schemas.microsoft.com/office/drawing/2014/main" xmlns="" id="{6D637742-2D41-493F-B4C8-34C08D415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3003" y="97158384"/>
          <a:ext cx="742306" cy="97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135803</xdr:colOff>
      <xdr:row>46</xdr:row>
      <xdr:rowOff>84987</xdr:rowOff>
    </xdr:from>
    <xdr:to>
      <xdr:col>14</xdr:col>
      <xdr:colOff>871510</xdr:colOff>
      <xdr:row>46</xdr:row>
      <xdr:rowOff>1038437</xdr:rowOff>
    </xdr:to>
    <xdr:pic>
      <xdr:nvPicPr>
        <xdr:cNvPr id="36" name="Immagine 48" descr="Felpa asimmetrica ">
          <a:extLst>
            <a:ext uri="{FF2B5EF4-FFF2-40B4-BE49-F238E27FC236}">
              <a16:creationId xmlns:a16="http://schemas.microsoft.com/office/drawing/2014/main" xmlns="" id="{06BFE86E-8C37-4A4C-B24B-645B1F661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6303" y="99441320"/>
          <a:ext cx="735707" cy="95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140752</xdr:colOff>
      <xdr:row>47</xdr:row>
      <xdr:rowOff>126387</xdr:rowOff>
    </xdr:from>
    <xdr:to>
      <xdr:col>14</xdr:col>
      <xdr:colOff>866561</xdr:colOff>
      <xdr:row>48</xdr:row>
      <xdr:rowOff>7621</xdr:rowOff>
    </xdr:to>
    <xdr:pic>
      <xdr:nvPicPr>
        <xdr:cNvPr id="37" name="Immagine 49" descr="Cardigan con dettaglio rete">
          <a:extLst>
            <a:ext uri="{FF2B5EF4-FFF2-40B4-BE49-F238E27FC236}">
              <a16:creationId xmlns:a16="http://schemas.microsoft.com/office/drawing/2014/main" xmlns="" id="{9D417BC5-A7AA-4EDD-B21E-1986CE2DB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1252" y="101768720"/>
          <a:ext cx="725809" cy="950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140751</xdr:colOff>
      <xdr:row>48</xdr:row>
      <xdr:rowOff>129685</xdr:rowOff>
    </xdr:from>
    <xdr:to>
      <xdr:col>14</xdr:col>
      <xdr:colOff>866561</xdr:colOff>
      <xdr:row>49</xdr:row>
      <xdr:rowOff>7620</xdr:rowOff>
    </xdr:to>
    <xdr:pic>
      <xdr:nvPicPr>
        <xdr:cNvPr id="38" name="Immagine 52" descr="Cardigan ovetto">
          <a:extLst>
            <a:ext uri="{FF2B5EF4-FFF2-40B4-BE49-F238E27FC236}">
              <a16:creationId xmlns:a16="http://schemas.microsoft.com/office/drawing/2014/main" xmlns="" id="{A9F3B3C8-E22A-4B50-9285-80732E0DB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1251" y="104058018"/>
          <a:ext cx="725810" cy="946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129204</xdr:colOff>
      <xdr:row>49</xdr:row>
      <xdr:rowOff>64169</xdr:rowOff>
    </xdr:from>
    <xdr:to>
      <xdr:col>14</xdr:col>
      <xdr:colOff>878108</xdr:colOff>
      <xdr:row>49</xdr:row>
      <xdr:rowOff>1030816</xdr:rowOff>
    </xdr:to>
    <xdr:pic>
      <xdr:nvPicPr>
        <xdr:cNvPr id="39" name="Immagine 53" descr="Abito over con drappeggi">
          <a:extLst>
            <a:ext uri="{FF2B5EF4-FFF2-40B4-BE49-F238E27FC236}">
              <a16:creationId xmlns:a16="http://schemas.microsoft.com/office/drawing/2014/main" xmlns="" id="{11040290-50D3-4089-A8C0-9649840B8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9704" y="106278502"/>
          <a:ext cx="748904" cy="966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129204</xdr:colOff>
      <xdr:row>50</xdr:row>
      <xdr:rowOff>90329</xdr:rowOff>
    </xdr:from>
    <xdr:to>
      <xdr:col>14</xdr:col>
      <xdr:colOff>878108</xdr:colOff>
      <xdr:row>50</xdr:row>
      <xdr:rowOff>1053677</xdr:rowOff>
    </xdr:to>
    <xdr:pic>
      <xdr:nvPicPr>
        <xdr:cNvPr id="40" name="Immagine 54" descr="Abito lungo con inserto in velluto">
          <a:extLst>
            <a:ext uri="{FF2B5EF4-FFF2-40B4-BE49-F238E27FC236}">
              <a16:creationId xmlns:a16="http://schemas.microsoft.com/office/drawing/2014/main" xmlns="" id="{7A59F1CB-8A76-4F7D-9A36-1BB3B3CDF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9704" y="108590662"/>
          <a:ext cx="748904" cy="963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158896</xdr:colOff>
      <xdr:row>51</xdr:row>
      <xdr:rowOff>101949</xdr:rowOff>
    </xdr:from>
    <xdr:to>
      <xdr:col>14</xdr:col>
      <xdr:colOff>848416</xdr:colOff>
      <xdr:row>51</xdr:row>
      <xdr:rowOff>992716</xdr:rowOff>
    </xdr:to>
    <xdr:pic>
      <xdr:nvPicPr>
        <xdr:cNvPr id="41" name="Immagine 55" descr="Abito lungo con inserti in velluto">
          <a:extLst>
            <a:ext uri="{FF2B5EF4-FFF2-40B4-BE49-F238E27FC236}">
              <a16:creationId xmlns:a16="http://schemas.microsoft.com/office/drawing/2014/main" xmlns="" id="{6D43C2A6-6F09-4DE3-8646-16C08D88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9396" y="110888282"/>
          <a:ext cx="689520" cy="89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135803</xdr:colOff>
      <xdr:row>52</xdr:row>
      <xdr:rowOff>80665</xdr:rowOff>
    </xdr:from>
    <xdr:to>
      <xdr:col>14</xdr:col>
      <xdr:colOff>871510</xdr:colOff>
      <xdr:row>52</xdr:row>
      <xdr:rowOff>1030816</xdr:rowOff>
    </xdr:to>
    <xdr:pic>
      <xdr:nvPicPr>
        <xdr:cNvPr id="42" name="Immagine 56" descr="Abito lungo con inserti in velluto">
          <a:extLst>
            <a:ext uri="{FF2B5EF4-FFF2-40B4-BE49-F238E27FC236}">
              <a16:creationId xmlns:a16="http://schemas.microsoft.com/office/drawing/2014/main" xmlns="" id="{B12028E4-9313-49B6-A455-00DDA1419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6303" y="113152998"/>
          <a:ext cx="735707" cy="950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134153</xdr:colOff>
      <xdr:row>53</xdr:row>
      <xdr:rowOff>122065</xdr:rowOff>
    </xdr:from>
    <xdr:to>
      <xdr:col>14</xdr:col>
      <xdr:colOff>873159</xdr:colOff>
      <xdr:row>53</xdr:row>
      <xdr:rowOff>1068916</xdr:rowOff>
    </xdr:to>
    <xdr:pic>
      <xdr:nvPicPr>
        <xdr:cNvPr id="43" name="Immagine 58" descr="Maglia oversize a rete ">
          <a:extLst>
            <a:ext uri="{FF2B5EF4-FFF2-40B4-BE49-F238E27FC236}">
              <a16:creationId xmlns:a16="http://schemas.microsoft.com/office/drawing/2014/main" xmlns="" id="{3680CAC1-635F-4E66-94B0-4FB64110A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4653" y="115480398"/>
          <a:ext cx="739006" cy="946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135803</xdr:colOff>
      <xdr:row>54</xdr:row>
      <xdr:rowOff>33923</xdr:rowOff>
    </xdr:from>
    <xdr:to>
      <xdr:col>14</xdr:col>
      <xdr:colOff>871510</xdr:colOff>
      <xdr:row>54</xdr:row>
      <xdr:rowOff>977476</xdr:rowOff>
    </xdr:to>
    <xdr:pic>
      <xdr:nvPicPr>
        <xdr:cNvPr id="44" name="Immagine 60" descr="Maglia oversize a rete ">
          <a:extLst>
            <a:ext uri="{FF2B5EF4-FFF2-40B4-BE49-F238E27FC236}">
              <a16:creationId xmlns:a16="http://schemas.microsoft.com/office/drawing/2014/main" xmlns="" id="{B2ED1183-53B4-45C0-AE09-42B2829E7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6303" y="117678256"/>
          <a:ext cx="735707" cy="943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155598</xdr:colOff>
      <xdr:row>56</xdr:row>
      <xdr:rowOff>77835</xdr:rowOff>
    </xdr:from>
    <xdr:to>
      <xdr:col>14</xdr:col>
      <xdr:colOff>851715</xdr:colOff>
      <xdr:row>56</xdr:row>
      <xdr:rowOff>985097</xdr:rowOff>
    </xdr:to>
    <xdr:pic>
      <xdr:nvPicPr>
        <xdr:cNvPr id="45" name="Immagine 61" descr="Maxi t-shirt in plissé con lurex">
          <a:extLst>
            <a:ext uri="{FF2B5EF4-FFF2-40B4-BE49-F238E27FC236}">
              <a16:creationId xmlns:a16="http://schemas.microsoft.com/office/drawing/2014/main" xmlns="" id="{99D2F23A-CC79-45AD-B532-ABD6D384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6098" y="122294168"/>
          <a:ext cx="696117" cy="907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134153</xdr:colOff>
      <xdr:row>57</xdr:row>
      <xdr:rowOff>94649</xdr:rowOff>
    </xdr:from>
    <xdr:to>
      <xdr:col>14</xdr:col>
      <xdr:colOff>873160</xdr:colOff>
      <xdr:row>57</xdr:row>
      <xdr:rowOff>1061296</xdr:rowOff>
    </xdr:to>
    <xdr:pic>
      <xdr:nvPicPr>
        <xdr:cNvPr id="46" name="Immagine 63" descr="Maxi t-shirt in plissé con lurex">
          <a:extLst>
            <a:ext uri="{FF2B5EF4-FFF2-40B4-BE49-F238E27FC236}">
              <a16:creationId xmlns:a16="http://schemas.microsoft.com/office/drawing/2014/main" xmlns="" id="{768F75EA-2813-47D0-9E9A-E0859DFC3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4653" y="124596982"/>
          <a:ext cx="739007" cy="966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135803</xdr:colOff>
      <xdr:row>58</xdr:row>
      <xdr:rowOff>84987</xdr:rowOff>
    </xdr:from>
    <xdr:to>
      <xdr:col>14</xdr:col>
      <xdr:colOff>871510</xdr:colOff>
      <xdr:row>58</xdr:row>
      <xdr:rowOff>1038437</xdr:rowOff>
    </xdr:to>
    <xdr:pic>
      <xdr:nvPicPr>
        <xdr:cNvPr id="47" name="Immagine 65" descr="T-shirt ovetto con inserto in velluto ">
          <a:extLst>
            <a:ext uri="{FF2B5EF4-FFF2-40B4-BE49-F238E27FC236}">
              <a16:creationId xmlns:a16="http://schemas.microsoft.com/office/drawing/2014/main" xmlns="" id="{1F467D90-0BE1-4A95-8BCE-2E770A950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6303" y="126873320"/>
          <a:ext cx="735707" cy="95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139102</xdr:colOff>
      <xdr:row>59</xdr:row>
      <xdr:rowOff>65425</xdr:rowOff>
    </xdr:from>
    <xdr:to>
      <xdr:col>14</xdr:col>
      <xdr:colOff>868211</xdr:colOff>
      <xdr:row>59</xdr:row>
      <xdr:rowOff>1015576</xdr:rowOff>
    </xdr:to>
    <xdr:pic>
      <xdr:nvPicPr>
        <xdr:cNvPr id="48" name="Immagine 66" descr="Abito over con pannello IN VELLUTO">
          <a:extLst>
            <a:ext uri="{FF2B5EF4-FFF2-40B4-BE49-F238E27FC236}">
              <a16:creationId xmlns:a16="http://schemas.microsoft.com/office/drawing/2014/main" xmlns="" id="{5F253381-18AB-4808-9E91-DA484B715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9602" y="129139758"/>
          <a:ext cx="729109" cy="950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139102</xdr:colOff>
      <xdr:row>60</xdr:row>
      <xdr:rowOff>65425</xdr:rowOff>
    </xdr:from>
    <xdr:to>
      <xdr:col>14</xdr:col>
      <xdr:colOff>868211</xdr:colOff>
      <xdr:row>60</xdr:row>
      <xdr:rowOff>1015576</xdr:rowOff>
    </xdr:to>
    <xdr:pic>
      <xdr:nvPicPr>
        <xdr:cNvPr id="49" name="Immagine 67" descr="Gonna tubino #TwelveMonths">
          <a:extLst>
            <a:ext uri="{FF2B5EF4-FFF2-40B4-BE49-F238E27FC236}">
              <a16:creationId xmlns:a16="http://schemas.microsoft.com/office/drawing/2014/main" xmlns="" id="{4530BA5E-7A97-422D-A2B8-70D32FE8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9602" y="131425758"/>
          <a:ext cx="729109" cy="950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134153</xdr:colOff>
      <xdr:row>61</xdr:row>
      <xdr:rowOff>94649</xdr:rowOff>
    </xdr:from>
    <xdr:to>
      <xdr:col>14</xdr:col>
      <xdr:colOff>873160</xdr:colOff>
      <xdr:row>61</xdr:row>
      <xdr:rowOff>1061296</xdr:rowOff>
    </xdr:to>
    <xdr:pic>
      <xdr:nvPicPr>
        <xdr:cNvPr id="50" name="Immagine 69" descr="Gonna tubino #TwelveMonths">
          <a:extLst>
            <a:ext uri="{FF2B5EF4-FFF2-40B4-BE49-F238E27FC236}">
              <a16:creationId xmlns:a16="http://schemas.microsoft.com/office/drawing/2014/main" xmlns="" id="{0BD5B628-E7A1-4F5B-9ABA-3880666F3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4653" y="133740982"/>
          <a:ext cx="739007" cy="966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155598</xdr:colOff>
      <xdr:row>62</xdr:row>
      <xdr:rowOff>86477</xdr:rowOff>
    </xdr:from>
    <xdr:to>
      <xdr:col>14</xdr:col>
      <xdr:colOff>851715</xdr:colOff>
      <xdr:row>62</xdr:row>
      <xdr:rowOff>1000337</xdr:rowOff>
    </xdr:to>
    <xdr:pic>
      <xdr:nvPicPr>
        <xdr:cNvPr id="51" name="Immagine 70" descr="Abito tubino #TwelveMonths">
          <a:extLst>
            <a:ext uri="{FF2B5EF4-FFF2-40B4-BE49-F238E27FC236}">
              <a16:creationId xmlns:a16="http://schemas.microsoft.com/office/drawing/2014/main" xmlns="" id="{DCA5D2B2-591F-463B-A24A-B1287AF0E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6098" y="136018810"/>
          <a:ext cx="696117" cy="91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150649</xdr:colOff>
      <xdr:row>63</xdr:row>
      <xdr:rowOff>87497</xdr:rowOff>
    </xdr:from>
    <xdr:to>
      <xdr:col>14</xdr:col>
      <xdr:colOff>856664</xdr:colOff>
      <xdr:row>63</xdr:row>
      <xdr:rowOff>1007956</xdr:rowOff>
    </xdr:to>
    <xdr:pic>
      <xdr:nvPicPr>
        <xdr:cNvPr id="52" name="Immagine 71" descr="Pantalone morbido in velluto stampato">
          <a:extLst>
            <a:ext uri="{FF2B5EF4-FFF2-40B4-BE49-F238E27FC236}">
              <a16:creationId xmlns:a16="http://schemas.microsoft.com/office/drawing/2014/main" xmlns="" id="{EE2A5D03-975E-47E7-9385-A19DF601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1149" y="138305830"/>
          <a:ext cx="706015" cy="920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135803</xdr:colOff>
      <xdr:row>64</xdr:row>
      <xdr:rowOff>77367</xdr:rowOff>
    </xdr:from>
    <xdr:to>
      <xdr:col>14</xdr:col>
      <xdr:colOff>871510</xdr:colOff>
      <xdr:row>64</xdr:row>
      <xdr:rowOff>1030817</xdr:rowOff>
    </xdr:to>
    <xdr:pic>
      <xdr:nvPicPr>
        <xdr:cNvPr id="53" name="Immagine 73" descr="Maglia con fantasie effetto patchwork">
          <a:extLst>
            <a:ext uri="{FF2B5EF4-FFF2-40B4-BE49-F238E27FC236}">
              <a16:creationId xmlns:a16="http://schemas.microsoft.com/office/drawing/2014/main" xmlns="" id="{C79818EB-CF9D-4953-97D1-27C36FE52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6303" y="140581700"/>
          <a:ext cx="735707" cy="95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155598</xdr:colOff>
      <xdr:row>65</xdr:row>
      <xdr:rowOff>85455</xdr:rowOff>
    </xdr:from>
    <xdr:to>
      <xdr:col>14</xdr:col>
      <xdr:colOff>851715</xdr:colOff>
      <xdr:row>65</xdr:row>
      <xdr:rowOff>992717</xdr:rowOff>
    </xdr:to>
    <xdr:pic>
      <xdr:nvPicPr>
        <xdr:cNvPr id="54" name="Immagine 75" descr="Maglia BLACK &amp;amp;amp; WHITE">
          <a:extLst>
            <a:ext uri="{FF2B5EF4-FFF2-40B4-BE49-F238E27FC236}">
              <a16:creationId xmlns:a16="http://schemas.microsoft.com/office/drawing/2014/main" xmlns="" id="{20057277-DF15-4419-B830-55697E2B6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6098" y="142875788"/>
          <a:ext cx="696117" cy="907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129204</xdr:colOff>
      <xdr:row>67</xdr:row>
      <xdr:rowOff>42565</xdr:rowOff>
    </xdr:from>
    <xdr:to>
      <xdr:col>14</xdr:col>
      <xdr:colOff>878108</xdr:colOff>
      <xdr:row>67</xdr:row>
      <xdr:rowOff>992716</xdr:rowOff>
    </xdr:to>
    <xdr:pic>
      <xdr:nvPicPr>
        <xdr:cNvPr id="55" name="Immagine 77" descr="Maxi maglia FALL TREE">
          <a:extLst>
            <a:ext uri="{FF2B5EF4-FFF2-40B4-BE49-F238E27FC236}">
              <a16:creationId xmlns:a16="http://schemas.microsoft.com/office/drawing/2014/main" xmlns="" id="{949564CC-7E5C-431D-A844-AFA175E74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9704" y="147404898"/>
          <a:ext cx="748904" cy="950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139102</xdr:colOff>
      <xdr:row>68</xdr:row>
      <xdr:rowOff>88285</xdr:rowOff>
    </xdr:from>
    <xdr:to>
      <xdr:col>14</xdr:col>
      <xdr:colOff>868211</xdr:colOff>
      <xdr:row>68</xdr:row>
      <xdr:rowOff>1038436</xdr:rowOff>
    </xdr:to>
    <xdr:pic>
      <xdr:nvPicPr>
        <xdr:cNvPr id="56" name="Immagine 78" descr="Maglia COSTELLAZIONE">
          <a:extLst>
            <a:ext uri="{FF2B5EF4-FFF2-40B4-BE49-F238E27FC236}">
              <a16:creationId xmlns:a16="http://schemas.microsoft.com/office/drawing/2014/main" xmlns="" id="{1FCCACC5-3756-42F7-BBEA-FE22AEFEE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9602" y="149736618"/>
          <a:ext cx="729109" cy="950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144051</xdr:colOff>
      <xdr:row>69</xdr:row>
      <xdr:rowOff>63383</xdr:rowOff>
    </xdr:from>
    <xdr:to>
      <xdr:col>14</xdr:col>
      <xdr:colOff>863262</xdr:colOff>
      <xdr:row>69</xdr:row>
      <xdr:rowOff>1000337</xdr:rowOff>
    </xdr:to>
    <xdr:pic>
      <xdr:nvPicPr>
        <xdr:cNvPr id="57" name="Immagine 79" descr="T-shirt a righe">
          <a:extLst>
            <a:ext uri="{FF2B5EF4-FFF2-40B4-BE49-F238E27FC236}">
              <a16:creationId xmlns:a16="http://schemas.microsoft.com/office/drawing/2014/main" xmlns="" id="{EACA0870-49C3-4D55-97E9-7F8740084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4551" y="151997716"/>
          <a:ext cx="719211" cy="93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150649</xdr:colOff>
      <xdr:row>70</xdr:row>
      <xdr:rowOff>49397</xdr:rowOff>
    </xdr:from>
    <xdr:to>
      <xdr:col>14</xdr:col>
      <xdr:colOff>856664</xdr:colOff>
      <xdr:row>70</xdr:row>
      <xdr:rowOff>969856</xdr:rowOff>
    </xdr:to>
    <xdr:pic>
      <xdr:nvPicPr>
        <xdr:cNvPr id="58" name="Immagine 81" descr="Maglia in felpa">
          <a:extLst>
            <a:ext uri="{FF2B5EF4-FFF2-40B4-BE49-F238E27FC236}">
              <a16:creationId xmlns:a16="http://schemas.microsoft.com/office/drawing/2014/main" xmlns="" id="{6325651F-3B1A-4221-B572-8B3F3B089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1149" y="154269730"/>
          <a:ext cx="706015" cy="920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137452</xdr:colOff>
      <xdr:row>71</xdr:row>
      <xdr:rowOff>126385</xdr:rowOff>
    </xdr:from>
    <xdr:to>
      <xdr:col>14</xdr:col>
      <xdr:colOff>869860</xdr:colOff>
      <xdr:row>72</xdr:row>
      <xdr:rowOff>7619</xdr:rowOff>
    </xdr:to>
    <xdr:pic>
      <xdr:nvPicPr>
        <xdr:cNvPr id="59" name="Immagine 82" descr="Abito sagomato con gonna a palloncino">
          <a:extLst>
            <a:ext uri="{FF2B5EF4-FFF2-40B4-BE49-F238E27FC236}">
              <a16:creationId xmlns:a16="http://schemas.microsoft.com/office/drawing/2014/main" xmlns="" id="{ADB95478-81B2-4F80-97B6-3178C444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7952" y="156632718"/>
          <a:ext cx="732408" cy="950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152298</xdr:colOff>
      <xdr:row>72</xdr:row>
      <xdr:rowOff>83177</xdr:rowOff>
    </xdr:from>
    <xdr:to>
      <xdr:col>14</xdr:col>
      <xdr:colOff>855014</xdr:colOff>
      <xdr:row>72</xdr:row>
      <xdr:rowOff>1000337</xdr:rowOff>
    </xdr:to>
    <xdr:pic>
      <xdr:nvPicPr>
        <xdr:cNvPr id="60" name="Immagine 84" descr="Abito ovetto">
          <a:extLst>
            <a:ext uri="{FF2B5EF4-FFF2-40B4-BE49-F238E27FC236}">
              <a16:creationId xmlns:a16="http://schemas.microsoft.com/office/drawing/2014/main" xmlns="" id="{AEC5031A-BE2A-4E30-86EA-B751F026D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2798" y="158875510"/>
          <a:ext cx="702716" cy="91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132503</xdr:colOff>
      <xdr:row>74</xdr:row>
      <xdr:rowOff>60871</xdr:rowOff>
    </xdr:from>
    <xdr:to>
      <xdr:col>14</xdr:col>
      <xdr:colOff>874809</xdr:colOff>
      <xdr:row>74</xdr:row>
      <xdr:rowOff>1030817</xdr:rowOff>
    </xdr:to>
    <xdr:pic>
      <xdr:nvPicPr>
        <xdr:cNvPr id="61" name="Immagine 85" descr="Maxi maglia BLACK &amp;amp;amp; WHITE">
          <a:extLst>
            <a:ext uri="{FF2B5EF4-FFF2-40B4-BE49-F238E27FC236}">
              <a16:creationId xmlns:a16="http://schemas.microsoft.com/office/drawing/2014/main" xmlns="" id="{7C8A561C-7997-459A-BBF3-CD9FC9029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3003" y="163425204"/>
          <a:ext cx="742306" cy="969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135802</xdr:colOff>
      <xdr:row>77</xdr:row>
      <xdr:rowOff>52229</xdr:rowOff>
    </xdr:from>
    <xdr:to>
      <xdr:col>14</xdr:col>
      <xdr:colOff>871510</xdr:colOff>
      <xdr:row>77</xdr:row>
      <xdr:rowOff>1015577</xdr:rowOff>
    </xdr:to>
    <xdr:pic>
      <xdr:nvPicPr>
        <xdr:cNvPr id="62" name="Immagine 86" descr="T-shirt modello BUDDHA BAR">
          <a:extLst>
            <a:ext uri="{FF2B5EF4-FFF2-40B4-BE49-F238E27FC236}">
              <a16:creationId xmlns:a16="http://schemas.microsoft.com/office/drawing/2014/main" xmlns="" id="{3206846E-6B05-4ED0-B5B7-4A2C60CBF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6302" y="170274562"/>
          <a:ext cx="735708" cy="963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135802</xdr:colOff>
      <xdr:row>79</xdr:row>
      <xdr:rowOff>82709</xdr:rowOff>
    </xdr:from>
    <xdr:to>
      <xdr:col>14</xdr:col>
      <xdr:colOff>871510</xdr:colOff>
      <xdr:row>79</xdr:row>
      <xdr:rowOff>1046057</xdr:rowOff>
    </xdr:to>
    <xdr:pic>
      <xdr:nvPicPr>
        <xdr:cNvPr id="63" name="Immagine 87" descr="Abito modello BUDDHA BAR">
          <a:extLst>
            <a:ext uri="{FF2B5EF4-FFF2-40B4-BE49-F238E27FC236}">
              <a16:creationId xmlns:a16="http://schemas.microsoft.com/office/drawing/2014/main" xmlns="" id="{AD9BC670-DCA2-461B-A295-DAAB667A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6302" y="174877042"/>
          <a:ext cx="735708" cy="963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148999</xdr:colOff>
      <xdr:row>75</xdr:row>
      <xdr:rowOff>91819</xdr:rowOff>
    </xdr:from>
    <xdr:to>
      <xdr:col>14</xdr:col>
      <xdr:colOff>858313</xdr:colOff>
      <xdr:row>75</xdr:row>
      <xdr:rowOff>1015577</xdr:rowOff>
    </xdr:to>
    <xdr:pic>
      <xdr:nvPicPr>
        <xdr:cNvPr id="64" name="Immagine 88" descr="T-shirt ovetto ">
          <a:extLst>
            <a:ext uri="{FF2B5EF4-FFF2-40B4-BE49-F238E27FC236}">
              <a16:creationId xmlns:a16="http://schemas.microsoft.com/office/drawing/2014/main" xmlns="" id="{B91094DF-AB25-4A70-936C-3BB73112E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9499" y="165742152"/>
          <a:ext cx="709314" cy="923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139102</xdr:colOff>
      <xdr:row>15</xdr:row>
      <xdr:rowOff>118765</xdr:rowOff>
    </xdr:from>
    <xdr:to>
      <xdr:col>14</xdr:col>
      <xdr:colOff>868211</xdr:colOff>
      <xdr:row>16</xdr:row>
      <xdr:rowOff>0</xdr:rowOff>
    </xdr:to>
    <xdr:pic>
      <xdr:nvPicPr>
        <xdr:cNvPr id="65" name="Immagine 90">
          <a:extLst>
            <a:ext uri="{FF2B5EF4-FFF2-40B4-BE49-F238E27FC236}">
              <a16:creationId xmlns:a16="http://schemas.microsoft.com/office/drawing/2014/main" xmlns="" id="{A8E49016-EAF5-461C-A58B-76B78CBF0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9602" y="28609098"/>
          <a:ext cx="729109" cy="950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147350</xdr:colOff>
      <xdr:row>21</xdr:row>
      <xdr:rowOff>55763</xdr:rowOff>
    </xdr:from>
    <xdr:to>
      <xdr:col>14</xdr:col>
      <xdr:colOff>859963</xdr:colOff>
      <xdr:row>21</xdr:row>
      <xdr:rowOff>992717</xdr:rowOff>
    </xdr:to>
    <xdr:pic>
      <xdr:nvPicPr>
        <xdr:cNvPr id="66" name="Immagine 92">
          <a:extLst>
            <a:ext uri="{FF2B5EF4-FFF2-40B4-BE49-F238E27FC236}">
              <a16:creationId xmlns:a16="http://schemas.microsoft.com/office/drawing/2014/main" xmlns="" id="{DFD54415-4D6F-4A32-8CE3-E9FA53DE4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7850" y="42262096"/>
          <a:ext cx="712613" cy="93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157247</xdr:colOff>
      <xdr:row>55</xdr:row>
      <xdr:rowOff>58273</xdr:rowOff>
    </xdr:from>
    <xdr:to>
      <xdr:col>14</xdr:col>
      <xdr:colOff>850065</xdr:colOff>
      <xdr:row>55</xdr:row>
      <xdr:rowOff>962236</xdr:rowOff>
    </xdr:to>
    <xdr:pic>
      <xdr:nvPicPr>
        <xdr:cNvPr id="67" name="Immagine 93">
          <a:extLst>
            <a:ext uri="{FF2B5EF4-FFF2-40B4-BE49-F238E27FC236}">
              <a16:creationId xmlns:a16="http://schemas.microsoft.com/office/drawing/2014/main" xmlns="" id="{B9875F92-E669-42C7-AB2E-75494AAAC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7747" y="119988606"/>
          <a:ext cx="692818" cy="903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zoomScale="120" zoomScaleNormal="120" workbookViewId="0">
      <selection activeCell="S21" sqref="S21"/>
    </sheetView>
  </sheetViews>
  <sheetFormatPr defaultColWidth="8.85546875" defaultRowHeight="84" customHeight="1" x14ac:dyDescent="0.2"/>
  <cols>
    <col min="1" max="1" width="24" style="1" bestFit="1" customWidth="1"/>
    <col min="2" max="2" width="9.42578125" style="1" customWidth="1"/>
    <col min="3" max="10" width="3.42578125" style="1" customWidth="1"/>
    <col min="11" max="12" width="14.85546875" style="1" customWidth="1"/>
    <col min="13" max="13" width="37.7109375" style="1" customWidth="1"/>
    <col min="14" max="14" width="26.85546875" style="1" customWidth="1"/>
    <col min="15" max="15" width="15.85546875" style="1" customWidth="1"/>
    <col min="16" max="255" width="8.85546875" style="1"/>
    <col min="256" max="256" width="24" style="1" bestFit="1" customWidth="1"/>
    <col min="257" max="257" width="7.7109375" style="1" bestFit="1" customWidth="1"/>
    <col min="258" max="265" width="8.85546875" style="1"/>
    <col min="266" max="266" width="19" style="1" customWidth="1"/>
    <col min="267" max="267" width="14.28515625" style="1" bestFit="1" customWidth="1"/>
    <col min="268" max="268" width="68.28515625" style="1" customWidth="1"/>
    <col min="269" max="269" width="41.42578125" style="1" customWidth="1"/>
    <col min="270" max="270" width="41.28515625" style="1" customWidth="1"/>
    <col min="271" max="511" width="8.85546875" style="1"/>
    <col min="512" max="512" width="24" style="1" bestFit="1" customWidth="1"/>
    <col min="513" max="513" width="7.7109375" style="1" bestFit="1" customWidth="1"/>
    <col min="514" max="521" width="8.85546875" style="1"/>
    <col min="522" max="522" width="19" style="1" customWidth="1"/>
    <col min="523" max="523" width="14.28515625" style="1" bestFit="1" customWidth="1"/>
    <col min="524" max="524" width="68.28515625" style="1" customWidth="1"/>
    <col min="525" max="525" width="41.42578125" style="1" customWidth="1"/>
    <col min="526" max="526" width="41.28515625" style="1" customWidth="1"/>
    <col min="527" max="767" width="8.85546875" style="1"/>
    <col min="768" max="768" width="24" style="1" bestFit="1" customWidth="1"/>
    <col min="769" max="769" width="7.7109375" style="1" bestFit="1" customWidth="1"/>
    <col min="770" max="777" width="8.85546875" style="1"/>
    <col min="778" max="778" width="19" style="1" customWidth="1"/>
    <col min="779" max="779" width="14.28515625" style="1" bestFit="1" customWidth="1"/>
    <col min="780" max="780" width="68.28515625" style="1" customWidth="1"/>
    <col min="781" max="781" width="41.42578125" style="1" customWidth="1"/>
    <col min="782" max="782" width="41.28515625" style="1" customWidth="1"/>
    <col min="783" max="1023" width="8.85546875" style="1"/>
    <col min="1024" max="1024" width="24" style="1" bestFit="1" customWidth="1"/>
    <col min="1025" max="1025" width="7.7109375" style="1" bestFit="1" customWidth="1"/>
    <col min="1026" max="1033" width="8.85546875" style="1"/>
    <col min="1034" max="1034" width="19" style="1" customWidth="1"/>
    <col min="1035" max="1035" width="14.28515625" style="1" bestFit="1" customWidth="1"/>
    <col min="1036" max="1036" width="68.28515625" style="1" customWidth="1"/>
    <col min="1037" max="1037" width="41.42578125" style="1" customWidth="1"/>
    <col min="1038" max="1038" width="41.28515625" style="1" customWidth="1"/>
    <col min="1039" max="1279" width="8.85546875" style="1"/>
    <col min="1280" max="1280" width="24" style="1" bestFit="1" customWidth="1"/>
    <col min="1281" max="1281" width="7.7109375" style="1" bestFit="1" customWidth="1"/>
    <col min="1282" max="1289" width="8.85546875" style="1"/>
    <col min="1290" max="1290" width="19" style="1" customWidth="1"/>
    <col min="1291" max="1291" width="14.28515625" style="1" bestFit="1" customWidth="1"/>
    <col min="1292" max="1292" width="68.28515625" style="1" customWidth="1"/>
    <col min="1293" max="1293" width="41.42578125" style="1" customWidth="1"/>
    <col min="1294" max="1294" width="41.28515625" style="1" customWidth="1"/>
    <col min="1295" max="1535" width="8.85546875" style="1"/>
    <col min="1536" max="1536" width="24" style="1" bestFit="1" customWidth="1"/>
    <col min="1537" max="1537" width="7.7109375" style="1" bestFit="1" customWidth="1"/>
    <col min="1538" max="1545" width="8.85546875" style="1"/>
    <col min="1546" max="1546" width="19" style="1" customWidth="1"/>
    <col min="1547" max="1547" width="14.28515625" style="1" bestFit="1" customWidth="1"/>
    <col min="1548" max="1548" width="68.28515625" style="1" customWidth="1"/>
    <col min="1549" max="1549" width="41.42578125" style="1" customWidth="1"/>
    <col min="1550" max="1550" width="41.28515625" style="1" customWidth="1"/>
    <col min="1551" max="1791" width="8.85546875" style="1"/>
    <col min="1792" max="1792" width="24" style="1" bestFit="1" customWidth="1"/>
    <col min="1793" max="1793" width="7.7109375" style="1" bestFit="1" customWidth="1"/>
    <col min="1794" max="1801" width="8.85546875" style="1"/>
    <col min="1802" max="1802" width="19" style="1" customWidth="1"/>
    <col min="1803" max="1803" width="14.28515625" style="1" bestFit="1" customWidth="1"/>
    <col min="1804" max="1804" width="68.28515625" style="1" customWidth="1"/>
    <col min="1805" max="1805" width="41.42578125" style="1" customWidth="1"/>
    <col min="1806" max="1806" width="41.28515625" style="1" customWidth="1"/>
    <col min="1807" max="2047" width="8.85546875" style="1"/>
    <col min="2048" max="2048" width="24" style="1" bestFit="1" customWidth="1"/>
    <col min="2049" max="2049" width="7.7109375" style="1" bestFit="1" customWidth="1"/>
    <col min="2050" max="2057" width="8.85546875" style="1"/>
    <col min="2058" max="2058" width="19" style="1" customWidth="1"/>
    <col min="2059" max="2059" width="14.28515625" style="1" bestFit="1" customWidth="1"/>
    <col min="2060" max="2060" width="68.28515625" style="1" customWidth="1"/>
    <col min="2061" max="2061" width="41.42578125" style="1" customWidth="1"/>
    <col min="2062" max="2062" width="41.28515625" style="1" customWidth="1"/>
    <col min="2063" max="2303" width="8.85546875" style="1"/>
    <col min="2304" max="2304" width="24" style="1" bestFit="1" customWidth="1"/>
    <col min="2305" max="2305" width="7.7109375" style="1" bestFit="1" customWidth="1"/>
    <col min="2306" max="2313" width="8.85546875" style="1"/>
    <col min="2314" max="2314" width="19" style="1" customWidth="1"/>
    <col min="2315" max="2315" width="14.28515625" style="1" bestFit="1" customWidth="1"/>
    <col min="2316" max="2316" width="68.28515625" style="1" customWidth="1"/>
    <col min="2317" max="2317" width="41.42578125" style="1" customWidth="1"/>
    <col min="2318" max="2318" width="41.28515625" style="1" customWidth="1"/>
    <col min="2319" max="2559" width="8.85546875" style="1"/>
    <col min="2560" max="2560" width="24" style="1" bestFit="1" customWidth="1"/>
    <col min="2561" max="2561" width="7.7109375" style="1" bestFit="1" customWidth="1"/>
    <col min="2562" max="2569" width="8.85546875" style="1"/>
    <col min="2570" max="2570" width="19" style="1" customWidth="1"/>
    <col min="2571" max="2571" width="14.28515625" style="1" bestFit="1" customWidth="1"/>
    <col min="2572" max="2572" width="68.28515625" style="1" customWidth="1"/>
    <col min="2573" max="2573" width="41.42578125" style="1" customWidth="1"/>
    <col min="2574" max="2574" width="41.28515625" style="1" customWidth="1"/>
    <col min="2575" max="2815" width="8.85546875" style="1"/>
    <col min="2816" max="2816" width="24" style="1" bestFit="1" customWidth="1"/>
    <col min="2817" max="2817" width="7.7109375" style="1" bestFit="1" customWidth="1"/>
    <col min="2818" max="2825" width="8.85546875" style="1"/>
    <col min="2826" max="2826" width="19" style="1" customWidth="1"/>
    <col min="2827" max="2827" width="14.28515625" style="1" bestFit="1" customWidth="1"/>
    <col min="2828" max="2828" width="68.28515625" style="1" customWidth="1"/>
    <col min="2829" max="2829" width="41.42578125" style="1" customWidth="1"/>
    <col min="2830" max="2830" width="41.28515625" style="1" customWidth="1"/>
    <col min="2831" max="3071" width="8.85546875" style="1"/>
    <col min="3072" max="3072" width="24" style="1" bestFit="1" customWidth="1"/>
    <col min="3073" max="3073" width="7.7109375" style="1" bestFit="1" customWidth="1"/>
    <col min="3074" max="3081" width="8.85546875" style="1"/>
    <col min="3082" max="3082" width="19" style="1" customWidth="1"/>
    <col min="3083" max="3083" width="14.28515625" style="1" bestFit="1" customWidth="1"/>
    <col min="3084" max="3084" width="68.28515625" style="1" customWidth="1"/>
    <col min="3085" max="3085" width="41.42578125" style="1" customWidth="1"/>
    <col min="3086" max="3086" width="41.28515625" style="1" customWidth="1"/>
    <col min="3087" max="3327" width="8.85546875" style="1"/>
    <col min="3328" max="3328" width="24" style="1" bestFit="1" customWidth="1"/>
    <col min="3329" max="3329" width="7.7109375" style="1" bestFit="1" customWidth="1"/>
    <col min="3330" max="3337" width="8.85546875" style="1"/>
    <col min="3338" max="3338" width="19" style="1" customWidth="1"/>
    <col min="3339" max="3339" width="14.28515625" style="1" bestFit="1" customWidth="1"/>
    <col min="3340" max="3340" width="68.28515625" style="1" customWidth="1"/>
    <col min="3341" max="3341" width="41.42578125" style="1" customWidth="1"/>
    <col min="3342" max="3342" width="41.28515625" style="1" customWidth="1"/>
    <col min="3343" max="3583" width="8.85546875" style="1"/>
    <col min="3584" max="3584" width="24" style="1" bestFit="1" customWidth="1"/>
    <col min="3585" max="3585" width="7.7109375" style="1" bestFit="1" customWidth="1"/>
    <col min="3586" max="3593" width="8.85546875" style="1"/>
    <col min="3594" max="3594" width="19" style="1" customWidth="1"/>
    <col min="3595" max="3595" width="14.28515625" style="1" bestFit="1" customWidth="1"/>
    <col min="3596" max="3596" width="68.28515625" style="1" customWidth="1"/>
    <col min="3597" max="3597" width="41.42578125" style="1" customWidth="1"/>
    <col min="3598" max="3598" width="41.28515625" style="1" customWidth="1"/>
    <col min="3599" max="3839" width="8.85546875" style="1"/>
    <col min="3840" max="3840" width="24" style="1" bestFit="1" customWidth="1"/>
    <col min="3841" max="3841" width="7.7109375" style="1" bestFit="1" customWidth="1"/>
    <col min="3842" max="3849" width="8.85546875" style="1"/>
    <col min="3850" max="3850" width="19" style="1" customWidth="1"/>
    <col min="3851" max="3851" width="14.28515625" style="1" bestFit="1" customWidth="1"/>
    <col min="3852" max="3852" width="68.28515625" style="1" customWidth="1"/>
    <col min="3853" max="3853" width="41.42578125" style="1" customWidth="1"/>
    <col min="3854" max="3854" width="41.28515625" style="1" customWidth="1"/>
    <col min="3855" max="4095" width="8.85546875" style="1"/>
    <col min="4096" max="4096" width="24" style="1" bestFit="1" customWidth="1"/>
    <col min="4097" max="4097" width="7.7109375" style="1" bestFit="1" customWidth="1"/>
    <col min="4098" max="4105" width="8.85546875" style="1"/>
    <col min="4106" max="4106" width="19" style="1" customWidth="1"/>
    <col min="4107" max="4107" width="14.28515625" style="1" bestFit="1" customWidth="1"/>
    <col min="4108" max="4108" width="68.28515625" style="1" customWidth="1"/>
    <col min="4109" max="4109" width="41.42578125" style="1" customWidth="1"/>
    <col min="4110" max="4110" width="41.28515625" style="1" customWidth="1"/>
    <col min="4111" max="4351" width="8.85546875" style="1"/>
    <col min="4352" max="4352" width="24" style="1" bestFit="1" customWidth="1"/>
    <col min="4353" max="4353" width="7.7109375" style="1" bestFit="1" customWidth="1"/>
    <col min="4354" max="4361" width="8.85546875" style="1"/>
    <col min="4362" max="4362" width="19" style="1" customWidth="1"/>
    <col min="4363" max="4363" width="14.28515625" style="1" bestFit="1" customWidth="1"/>
    <col min="4364" max="4364" width="68.28515625" style="1" customWidth="1"/>
    <col min="4365" max="4365" width="41.42578125" style="1" customWidth="1"/>
    <col min="4366" max="4366" width="41.28515625" style="1" customWidth="1"/>
    <col min="4367" max="4607" width="8.85546875" style="1"/>
    <col min="4608" max="4608" width="24" style="1" bestFit="1" customWidth="1"/>
    <col min="4609" max="4609" width="7.7109375" style="1" bestFit="1" customWidth="1"/>
    <col min="4610" max="4617" width="8.85546875" style="1"/>
    <col min="4618" max="4618" width="19" style="1" customWidth="1"/>
    <col min="4619" max="4619" width="14.28515625" style="1" bestFit="1" customWidth="1"/>
    <col min="4620" max="4620" width="68.28515625" style="1" customWidth="1"/>
    <col min="4621" max="4621" width="41.42578125" style="1" customWidth="1"/>
    <col min="4622" max="4622" width="41.28515625" style="1" customWidth="1"/>
    <col min="4623" max="4863" width="8.85546875" style="1"/>
    <col min="4864" max="4864" width="24" style="1" bestFit="1" customWidth="1"/>
    <col min="4865" max="4865" width="7.7109375" style="1" bestFit="1" customWidth="1"/>
    <col min="4866" max="4873" width="8.85546875" style="1"/>
    <col min="4874" max="4874" width="19" style="1" customWidth="1"/>
    <col min="4875" max="4875" width="14.28515625" style="1" bestFit="1" customWidth="1"/>
    <col min="4876" max="4876" width="68.28515625" style="1" customWidth="1"/>
    <col min="4877" max="4877" width="41.42578125" style="1" customWidth="1"/>
    <col min="4878" max="4878" width="41.28515625" style="1" customWidth="1"/>
    <col min="4879" max="5119" width="8.85546875" style="1"/>
    <col min="5120" max="5120" width="24" style="1" bestFit="1" customWidth="1"/>
    <col min="5121" max="5121" width="7.7109375" style="1" bestFit="1" customWidth="1"/>
    <col min="5122" max="5129" width="8.85546875" style="1"/>
    <col min="5130" max="5130" width="19" style="1" customWidth="1"/>
    <col min="5131" max="5131" width="14.28515625" style="1" bestFit="1" customWidth="1"/>
    <col min="5132" max="5132" width="68.28515625" style="1" customWidth="1"/>
    <col min="5133" max="5133" width="41.42578125" style="1" customWidth="1"/>
    <col min="5134" max="5134" width="41.28515625" style="1" customWidth="1"/>
    <col min="5135" max="5375" width="8.85546875" style="1"/>
    <col min="5376" max="5376" width="24" style="1" bestFit="1" customWidth="1"/>
    <col min="5377" max="5377" width="7.7109375" style="1" bestFit="1" customWidth="1"/>
    <col min="5378" max="5385" width="8.85546875" style="1"/>
    <col min="5386" max="5386" width="19" style="1" customWidth="1"/>
    <col min="5387" max="5387" width="14.28515625" style="1" bestFit="1" customWidth="1"/>
    <col min="5388" max="5388" width="68.28515625" style="1" customWidth="1"/>
    <col min="5389" max="5389" width="41.42578125" style="1" customWidth="1"/>
    <col min="5390" max="5390" width="41.28515625" style="1" customWidth="1"/>
    <col min="5391" max="5631" width="8.85546875" style="1"/>
    <col min="5632" max="5632" width="24" style="1" bestFit="1" customWidth="1"/>
    <col min="5633" max="5633" width="7.7109375" style="1" bestFit="1" customWidth="1"/>
    <col min="5634" max="5641" width="8.85546875" style="1"/>
    <col min="5642" max="5642" width="19" style="1" customWidth="1"/>
    <col min="5643" max="5643" width="14.28515625" style="1" bestFit="1" customWidth="1"/>
    <col min="5644" max="5644" width="68.28515625" style="1" customWidth="1"/>
    <col min="5645" max="5645" width="41.42578125" style="1" customWidth="1"/>
    <col min="5646" max="5646" width="41.28515625" style="1" customWidth="1"/>
    <col min="5647" max="5887" width="8.85546875" style="1"/>
    <col min="5888" max="5888" width="24" style="1" bestFit="1" customWidth="1"/>
    <col min="5889" max="5889" width="7.7109375" style="1" bestFit="1" customWidth="1"/>
    <col min="5890" max="5897" width="8.85546875" style="1"/>
    <col min="5898" max="5898" width="19" style="1" customWidth="1"/>
    <col min="5899" max="5899" width="14.28515625" style="1" bestFit="1" customWidth="1"/>
    <col min="5900" max="5900" width="68.28515625" style="1" customWidth="1"/>
    <col min="5901" max="5901" width="41.42578125" style="1" customWidth="1"/>
    <col min="5902" max="5902" width="41.28515625" style="1" customWidth="1"/>
    <col min="5903" max="6143" width="8.85546875" style="1"/>
    <col min="6144" max="6144" width="24" style="1" bestFit="1" customWidth="1"/>
    <col min="6145" max="6145" width="7.7109375" style="1" bestFit="1" customWidth="1"/>
    <col min="6146" max="6153" width="8.85546875" style="1"/>
    <col min="6154" max="6154" width="19" style="1" customWidth="1"/>
    <col min="6155" max="6155" width="14.28515625" style="1" bestFit="1" customWidth="1"/>
    <col min="6156" max="6156" width="68.28515625" style="1" customWidth="1"/>
    <col min="6157" max="6157" width="41.42578125" style="1" customWidth="1"/>
    <col min="6158" max="6158" width="41.28515625" style="1" customWidth="1"/>
    <col min="6159" max="6399" width="8.85546875" style="1"/>
    <col min="6400" max="6400" width="24" style="1" bestFit="1" customWidth="1"/>
    <col min="6401" max="6401" width="7.7109375" style="1" bestFit="1" customWidth="1"/>
    <col min="6402" max="6409" width="8.85546875" style="1"/>
    <col min="6410" max="6410" width="19" style="1" customWidth="1"/>
    <col min="6411" max="6411" width="14.28515625" style="1" bestFit="1" customWidth="1"/>
    <col min="6412" max="6412" width="68.28515625" style="1" customWidth="1"/>
    <col min="6413" max="6413" width="41.42578125" style="1" customWidth="1"/>
    <col min="6414" max="6414" width="41.28515625" style="1" customWidth="1"/>
    <col min="6415" max="6655" width="8.85546875" style="1"/>
    <col min="6656" max="6656" width="24" style="1" bestFit="1" customWidth="1"/>
    <col min="6657" max="6657" width="7.7109375" style="1" bestFit="1" customWidth="1"/>
    <col min="6658" max="6665" width="8.85546875" style="1"/>
    <col min="6666" max="6666" width="19" style="1" customWidth="1"/>
    <col min="6667" max="6667" width="14.28515625" style="1" bestFit="1" customWidth="1"/>
    <col min="6668" max="6668" width="68.28515625" style="1" customWidth="1"/>
    <col min="6669" max="6669" width="41.42578125" style="1" customWidth="1"/>
    <col min="6670" max="6670" width="41.28515625" style="1" customWidth="1"/>
    <col min="6671" max="6911" width="8.85546875" style="1"/>
    <col min="6912" max="6912" width="24" style="1" bestFit="1" customWidth="1"/>
    <col min="6913" max="6913" width="7.7109375" style="1" bestFit="1" customWidth="1"/>
    <col min="6914" max="6921" width="8.85546875" style="1"/>
    <col min="6922" max="6922" width="19" style="1" customWidth="1"/>
    <col min="6923" max="6923" width="14.28515625" style="1" bestFit="1" customWidth="1"/>
    <col min="6924" max="6924" width="68.28515625" style="1" customWidth="1"/>
    <col min="6925" max="6925" width="41.42578125" style="1" customWidth="1"/>
    <col min="6926" max="6926" width="41.28515625" style="1" customWidth="1"/>
    <col min="6927" max="7167" width="8.85546875" style="1"/>
    <col min="7168" max="7168" width="24" style="1" bestFit="1" customWidth="1"/>
    <col min="7169" max="7169" width="7.7109375" style="1" bestFit="1" customWidth="1"/>
    <col min="7170" max="7177" width="8.85546875" style="1"/>
    <col min="7178" max="7178" width="19" style="1" customWidth="1"/>
    <col min="7179" max="7179" width="14.28515625" style="1" bestFit="1" customWidth="1"/>
    <col min="7180" max="7180" width="68.28515625" style="1" customWidth="1"/>
    <col min="7181" max="7181" width="41.42578125" style="1" customWidth="1"/>
    <col min="7182" max="7182" width="41.28515625" style="1" customWidth="1"/>
    <col min="7183" max="7423" width="8.85546875" style="1"/>
    <col min="7424" max="7424" width="24" style="1" bestFit="1" customWidth="1"/>
    <col min="7425" max="7425" width="7.7109375" style="1" bestFit="1" customWidth="1"/>
    <col min="7426" max="7433" width="8.85546875" style="1"/>
    <col min="7434" max="7434" width="19" style="1" customWidth="1"/>
    <col min="7435" max="7435" width="14.28515625" style="1" bestFit="1" customWidth="1"/>
    <col min="7436" max="7436" width="68.28515625" style="1" customWidth="1"/>
    <col min="7437" max="7437" width="41.42578125" style="1" customWidth="1"/>
    <col min="7438" max="7438" width="41.28515625" style="1" customWidth="1"/>
    <col min="7439" max="7679" width="8.85546875" style="1"/>
    <col min="7680" max="7680" width="24" style="1" bestFit="1" customWidth="1"/>
    <col min="7681" max="7681" width="7.7109375" style="1" bestFit="1" customWidth="1"/>
    <col min="7682" max="7689" width="8.85546875" style="1"/>
    <col min="7690" max="7690" width="19" style="1" customWidth="1"/>
    <col min="7691" max="7691" width="14.28515625" style="1" bestFit="1" customWidth="1"/>
    <col min="7692" max="7692" width="68.28515625" style="1" customWidth="1"/>
    <col min="7693" max="7693" width="41.42578125" style="1" customWidth="1"/>
    <col min="7694" max="7694" width="41.28515625" style="1" customWidth="1"/>
    <col min="7695" max="7935" width="8.85546875" style="1"/>
    <col min="7936" max="7936" width="24" style="1" bestFit="1" customWidth="1"/>
    <col min="7937" max="7937" width="7.7109375" style="1" bestFit="1" customWidth="1"/>
    <col min="7938" max="7945" width="8.85546875" style="1"/>
    <col min="7946" max="7946" width="19" style="1" customWidth="1"/>
    <col min="7947" max="7947" width="14.28515625" style="1" bestFit="1" customWidth="1"/>
    <col min="7948" max="7948" width="68.28515625" style="1" customWidth="1"/>
    <col min="7949" max="7949" width="41.42578125" style="1" customWidth="1"/>
    <col min="7950" max="7950" width="41.28515625" style="1" customWidth="1"/>
    <col min="7951" max="8191" width="8.85546875" style="1"/>
    <col min="8192" max="8192" width="24" style="1" bestFit="1" customWidth="1"/>
    <col min="8193" max="8193" width="7.7109375" style="1" bestFit="1" customWidth="1"/>
    <col min="8194" max="8201" width="8.85546875" style="1"/>
    <col min="8202" max="8202" width="19" style="1" customWidth="1"/>
    <col min="8203" max="8203" width="14.28515625" style="1" bestFit="1" customWidth="1"/>
    <col min="8204" max="8204" width="68.28515625" style="1" customWidth="1"/>
    <col min="8205" max="8205" width="41.42578125" style="1" customWidth="1"/>
    <col min="8206" max="8206" width="41.28515625" style="1" customWidth="1"/>
    <col min="8207" max="8447" width="8.85546875" style="1"/>
    <col min="8448" max="8448" width="24" style="1" bestFit="1" customWidth="1"/>
    <col min="8449" max="8449" width="7.7109375" style="1" bestFit="1" customWidth="1"/>
    <col min="8450" max="8457" width="8.85546875" style="1"/>
    <col min="8458" max="8458" width="19" style="1" customWidth="1"/>
    <col min="8459" max="8459" width="14.28515625" style="1" bestFit="1" customWidth="1"/>
    <col min="8460" max="8460" width="68.28515625" style="1" customWidth="1"/>
    <col min="8461" max="8461" width="41.42578125" style="1" customWidth="1"/>
    <col min="8462" max="8462" width="41.28515625" style="1" customWidth="1"/>
    <col min="8463" max="8703" width="8.85546875" style="1"/>
    <col min="8704" max="8704" width="24" style="1" bestFit="1" customWidth="1"/>
    <col min="8705" max="8705" width="7.7109375" style="1" bestFit="1" customWidth="1"/>
    <col min="8706" max="8713" width="8.85546875" style="1"/>
    <col min="8714" max="8714" width="19" style="1" customWidth="1"/>
    <col min="8715" max="8715" width="14.28515625" style="1" bestFit="1" customWidth="1"/>
    <col min="8716" max="8716" width="68.28515625" style="1" customWidth="1"/>
    <col min="8717" max="8717" width="41.42578125" style="1" customWidth="1"/>
    <col min="8718" max="8718" width="41.28515625" style="1" customWidth="1"/>
    <col min="8719" max="8959" width="8.85546875" style="1"/>
    <col min="8960" max="8960" width="24" style="1" bestFit="1" customWidth="1"/>
    <col min="8961" max="8961" width="7.7109375" style="1" bestFit="1" customWidth="1"/>
    <col min="8962" max="8969" width="8.85546875" style="1"/>
    <col min="8970" max="8970" width="19" style="1" customWidth="1"/>
    <col min="8971" max="8971" width="14.28515625" style="1" bestFit="1" customWidth="1"/>
    <col min="8972" max="8972" width="68.28515625" style="1" customWidth="1"/>
    <col min="8973" max="8973" width="41.42578125" style="1" customWidth="1"/>
    <col min="8974" max="8974" width="41.28515625" style="1" customWidth="1"/>
    <col min="8975" max="9215" width="8.85546875" style="1"/>
    <col min="9216" max="9216" width="24" style="1" bestFit="1" customWidth="1"/>
    <col min="9217" max="9217" width="7.7109375" style="1" bestFit="1" customWidth="1"/>
    <col min="9218" max="9225" width="8.85546875" style="1"/>
    <col min="9226" max="9226" width="19" style="1" customWidth="1"/>
    <col min="9227" max="9227" width="14.28515625" style="1" bestFit="1" customWidth="1"/>
    <col min="9228" max="9228" width="68.28515625" style="1" customWidth="1"/>
    <col min="9229" max="9229" width="41.42578125" style="1" customWidth="1"/>
    <col min="9230" max="9230" width="41.28515625" style="1" customWidth="1"/>
    <col min="9231" max="9471" width="8.85546875" style="1"/>
    <col min="9472" max="9472" width="24" style="1" bestFit="1" customWidth="1"/>
    <col min="9473" max="9473" width="7.7109375" style="1" bestFit="1" customWidth="1"/>
    <col min="9474" max="9481" width="8.85546875" style="1"/>
    <col min="9482" max="9482" width="19" style="1" customWidth="1"/>
    <col min="9483" max="9483" width="14.28515625" style="1" bestFit="1" customWidth="1"/>
    <col min="9484" max="9484" width="68.28515625" style="1" customWidth="1"/>
    <col min="9485" max="9485" width="41.42578125" style="1" customWidth="1"/>
    <col min="9486" max="9486" width="41.28515625" style="1" customWidth="1"/>
    <col min="9487" max="9727" width="8.85546875" style="1"/>
    <col min="9728" max="9728" width="24" style="1" bestFit="1" customWidth="1"/>
    <col min="9729" max="9729" width="7.7109375" style="1" bestFit="1" customWidth="1"/>
    <col min="9730" max="9737" width="8.85546875" style="1"/>
    <col min="9738" max="9738" width="19" style="1" customWidth="1"/>
    <col min="9739" max="9739" width="14.28515625" style="1" bestFit="1" customWidth="1"/>
    <col min="9740" max="9740" width="68.28515625" style="1" customWidth="1"/>
    <col min="9741" max="9741" width="41.42578125" style="1" customWidth="1"/>
    <col min="9742" max="9742" width="41.28515625" style="1" customWidth="1"/>
    <col min="9743" max="9983" width="8.85546875" style="1"/>
    <col min="9984" max="9984" width="24" style="1" bestFit="1" customWidth="1"/>
    <col min="9985" max="9985" width="7.7109375" style="1" bestFit="1" customWidth="1"/>
    <col min="9986" max="9993" width="8.85546875" style="1"/>
    <col min="9994" max="9994" width="19" style="1" customWidth="1"/>
    <col min="9995" max="9995" width="14.28515625" style="1" bestFit="1" customWidth="1"/>
    <col min="9996" max="9996" width="68.28515625" style="1" customWidth="1"/>
    <col min="9997" max="9997" width="41.42578125" style="1" customWidth="1"/>
    <col min="9998" max="9998" width="41.28515625" style="1" customWidth="1"/>
    <col min="9999" max="10239" width="8.85546875" style="1"/>
    <col min="10240" max="10240" width="24" style="1" bestFit="1" customWidth="1"/>
    <col min="10241" max="10241" width="7.7109375" style="1" bestFit="1" customWidth="1"/>
    <col min="10242" max="10249" width="8.85546875" style="1"/>
    <col min="10250" max="10250" width="19" style="1" customWidth="1"/>
    <col min="10251" max="10251" width="14.28515625" style="1" bestFit="1" customWidth="1"/>
    <col min="10252" max="10252" width="68.28515625" style="1" customWidth="1"/>
    <col min="10253" max="10253" width="41.42578125" style="1" customWidth="1"/>
    <col min="10254" max="10254" width="41.28515625" style="1" customWidth="1"/>
    <col min="10255" max="10495" width="8.85546875" style="1"/>
    <col min="10496" max="10496" width="24" style="1" bestFit="1" customWidth="1"/>
    <col min="10497" max="10497" width="7.7109375" style="1" bestFit="1" customWidth="1"/>
    <col min="10498" max="10505" width="8.85546875" style="1"/>
    <col min="10506" max="10506" width="19" style="1" customWidth="1"/>
    <col min="10507" max="10507" width="14.28515625" style="1" bestFit="1" customWidth="1"/>
    <col min="10508" max="10508" width="68.28515625" style="1" customWidth="1"/>
    <col min="10509" max="10509" width="41.42578125" style="1" customWidth="1"/>
    <col min="10510" max="10510" width="41.28515625" style="1" customWidth="1"/>
    <col min="10511" max="10751" width="8.85546875" style="1"/>
    <col min="10752" max="10752" width="24" style="1" bestFit="1" customWidth="1"/>
    <col min="10753" max="10753" width="7.7109375" style="1" bestFit="1" customWidth="1"/>
    <col min="10754" max="10761" width="8.85546875" style="1"/>
    <col min="10762" max="10762" width="19" style="1" customWidth="1"/>
    <col min="10763" max="10763" width="14.28515625" style="1" bestFit="1" customWidth="1"/>
    <col min="10764" max="10764" width="68.28515625" style="1" customWidth="1"/>
    <col min="10765" max="10765" width="41.42578125" style="1" customWidth="1"/>
    <col min="10766" max="10766" width="41.28515625" style="1" customWidth="1"/>
    <col min="10767" max="11007" width="8.85546875" style="1"/>
    <col min="11008" max="11008" width="24" style="1" bestFit="1" customWidth="1"/>
    <col min="11009" max="11009" width="7.7109375" style="1" bestFit="1" customWidth="1"/>
    <col min="11010" max="11017" width="8.85546875" style="1"/>
    <col min="11018" max="11018" width="19" style="1" customWidth="1"/>
    <col min="11019" max="11019" width="14.28515625" style="1" bestFit="1" customWidth="1"/>
    <col min="11020" max="11020" width="68.28515625" style="1" customWidth="1"/>
    <col min="11021" max="11021" width="41.42578125" style="1" customWidth="1"/>
    <col min="11022" max="11022" width="41.28515625" style="1" customWidth="1"/>
    <col min="11023" max="11263" width="8.85546875" style="1"/>
    <col min="11264" max="11264" width="24" style="1" bestFit="1" customWidth="1"/>
    <col min="11265" max="11265" width="7.7109375" style="1" bestFit="1" customWidth="1"/>
    <col min="11266" max="11273" width="8.85546875" style="1"/>
    <col min="11274" max="11274" width="19" style="1" customWidth="1"/>
    <col min="11275" max="11275" width="14.28515625" style="1" bestFit="1" customWidth="1"/>
    <col min="11276" max="11276" width="68.28515625" style="1" customWidth="1"/>
    <col min="11277" max="11277" width="41.42578125" style="1" customWidth="1"/>
    <col min="11278" max="11278" width="41.28515625" style="1" customWidth="1"/>
    <col min="11279" max="11519" width="8.85546875" style="1"/>
    <col min="11520" max="11520" width="24" style="1" bestFit="1" customWidth="1"/>
    <col min="11521" max="11521" width="7.7109375" style="1" bestFit="1" customWidth="1"/>
    <col min="11522" max="11529" width="8.85546875" style="1"/>
    <col min="11530" max="11530" width="19" style="1" customWidth="1"/>
    <col min="11531" max="11531" width="14.28515625" style="1" bestFit="1" customWidth="1"/>
    <col min="11532" max="11532" width="68.28515625" style="1" customWidth="1"/>
    <col min="11533" max="11533" width="41.42578125" style="1" customWidth="1"/>
    <col min="11534" max="11534" width="41.28515625" style="1" customWidth="1"/>
    <col min="11535" max="11775" width="8.85546875" style="1"/>
    <col min="11776" max="11776" width="24" style="1" bestFit="1" customWidth="1"/>
    <col min="11777" max="11777" width="7.7109375" style="1" bestFit="1" customWidth="1"/>
    <col min="11778" max="11785" width="8.85546875" style="1"/>
    <col min="11786" max="11786" width="19" style="1" customWidth="1"/>
    <col min="11787" max="11787" width="14.28515625" style="1" bestFit="1" customWidth="1"/>
    <col min="11788" max="11788" width="68.28515625" style="1" customWidth="1"/>
    <col min="11789" max="11789" width="41.42578125" style="1" customWidth="1"/>
    <col min="11790" max="11790" width="41.28515625" style="1" customWidth="1"/>
    <col min="11791" max="12031" width="8.85546875" style="1"/>
    <col min="12032" max="12032" width="24" style="1" bestFit="1" customWidth="1"/>
    <col min="12033" max="12033" width="7.7109375" style="1" bestFit="1" customWidth="1"/>
    <col min="12034" max="12041" width="8.85546875" style="1"/>
    <col min="12042" max="12042" width="19" style="1" customWidth="1"/>
    <col min="12043" max="12043" width="14.28515625" style="1" bestFit="1" customWidth="1"/>
    <col min="12044" max="12044" width="68.28515625" style="1" customWidth="1"/>
    <col min="12045" max="12045" width="41.42578125" style="1" customWidth="1"/>
    <col min="12046" max="12046" width="41.28515625" style="1" customWidth="1"/>
    <col min="12047" max="12287" width="8.85546875" style="1"/>
    <col min="12288" max="12288" width="24" style="1" bestFit="1" customWidth="1"/>
    <col min="12289" max="12289" width="7.7109375" style="1" bestFit="1" customWidth="1"/>
    <col min="12290" max="12297" width="8.85546875" style="1"/>
    <col min="12298" max="12298" width="19" style="1" customWidth="1"/>
    <col min="12299" max="12299" width="14.28515625" style="1" bestFit="1" customWidth="1"/>
    <col min="12300" max="12300" width="68.28515625" style="1" customWidth="1"/>
    <col min="12301" max="12301" width="41.42578125" style="1" customWidth="1"/>
    <col min="12302" max="12302" width="41.28515625" style="1" customWidth="1"/>
    <col min="12303" max="12543" width="8.85546875" style="1"/>
    <col min="12544" max="12544" width="24" style="1" bestFit="1" customWidth="1"/>
    <col min="12545" max="12545" width="7.7109375" style="1" bestFit="1" customWidth="1"/>
    <col min="12546" max="12553" width="8.85546875" style="1"/>
    <col min="12554" max="12554" width="19" style="1" customWidth="1"/>
    <col min="12555" max="12555" width="14.28515625" style="1" bestFit="1" customWidth="1"/>
    <col min="12556" max="12556" width="68.28515625" style="1" customWidth="1"/>
    <col min="12557" max="12557" width="41.42578125" style="1" customWidth="1"/>
    <col min="12558" max="12558" width="41.28515625" style="1" customWidth="1"/>
    <col min="12559" max="12799" width="8.85546875" style="1"/>
    <col min="12800" max="12800" width="24" style="1" bestFit="1" customWidth="1"/>
    <col min="12801" max="12801" width="7.7109375" style="1" bestFit="1" customWidth="1"/>
    <col min="12802" max="12809" width="8.85546875" style="1"/>
    <col min="12810" max="12810" width="19" style="1" customWidth="1"/>
    <col min="12811" max="12811" width="14.28515625" style="1" bestFit="1" customWidth="1"/>
    <col min="12812" max="12812" width="68.28515625" style="1" customWidth="1"/>
    <col min="12813" max="12813" width="41.42578125" style="1" customWidth="1"/>
    <col min="12814" max="12814" width="41.28515625" style="1" customWidth="1"/>
    <col min="12815" max="13055" width="8.85546875" style="1"/>
    <col min="13056" max="13056" width="24" style="1" bestFit="1" customWidth="1"/>
    <col min="13057" max="13057" width="7.7109375" style="1" bestFit="1" customWidth="1"/>
    <col min="13058" max="13065" width="8.85546875" style="1"/>
    <col min="13066" max="13066" width="19" style="1" customWidth="1"/>
    <col min="13067" max="13067" width="14.28515625" style="1" bestFit="1" customWidth="1"/>
    <col min="13068" max="13068" width="68.28515625" style="1" customWidth="1"/>
    <col min="13069" max="13069" width="41.42578125" style="1" customWidth="1"/>
    <col min="13070" max="13070" width="41.28515625" style="1" customWidth="1"/>
    <col min="13071" max="13311" width="8.85546875" style="1"/>
    <col min="13312" max="13312" width="24" style="1" bestFit="1" customWidth="1"/>
    <col min="13313" max="13313" width="7.7109375" style="1" bestFit="1" customWidth="1"/>
    <col min="13314" max="13321" width="8.85546875" style="1"/>
    <col min="13322" max="13322" width="19" style="1" customWidth="1"/>
    <col min="13323" max="13323" width="14.28515625" style="1" bestFit="1" customWidth="1"/>
    <col min="13324" max="13324" width="68.28515625" style="1" customWidth="1"/>
    <col min="13325" max="13325" width="41.42578125" style="1" customWidth="1"/>
    <col min="13326" max="13326" width="41.28515625" style="1" customWidth="1"/>
    <col min="13327" max="13567" width="8.85546875" style="1"/>
    <col min="13568" max="13568" width="24" style="1" bestFit="1" customWidth="1"/>
    <col min="13569" max="13569" width="7.7109375" style="1" bestFit="1" customWidth="1"/>
    <col min="13570" max="13577" width="8.85546875" style="1"/>
    <col min="13578" max="13578" width="19" style="1" customWidth="1"/>
    <col min="13579" max="13579" width="14.28515625" style="1" bestFit="1" customWidth="1"/>
    <col min="13580" max="13580" width="68.28515625" style="1" customWidth="1"/>
    <col min="13581" max="13581" width="41.42578125" style="1" customWidth="1"/>
    <col min="13582" max="13582" width="41.28515625" style="1" customWidth="1"/>
    <col min="13583" max="13823" width="8.85546875" style="1"/>
    <col min="13824" max="13824" width="24" style="1" bestFit="1" customWidth="1"/>
    <col min="13825" max="13825" width="7.7109375" style="1" bestFit="1" customWidth="1"/>
    <col min="13826" max="13833" width="8.85546875" style="1"/>
    <col min="13834" max="13834" width="19" style="1" customWidth="1"/>
    <col min="13835" max="13835" width="14.28515625" style="1" bestFit="1" customWidth="1"/>
    <col min="13836" max="13836" width="68.28515625" style="1" customWidth="1"/>
    <col min="13837" max="13837" width="41.42578125" style="1" customWidth="1"/>
    <col min="13838" max="13838" width="41.28515625" style="1" customWidth="1"/>
    <col min="13839" max="14079" width="8.85546875" style="1"/>
    <col min="14080" max="14080" width="24" style="1" bestFit="1" customWidth="1"/>
    <col min="14081" max="14081" width="7.7109375" style="1" bestFit="1" customWidth="1"/>
    <col min="14082" max="14089" width="8.85546875" style="1"/>
    <col min="14090" max="14090" width="19" style="1" customWidth="1"/>
    <col min="14091" max="14091" width="14.28515625" style="1" bestFit="1" customWidth="1"/>
    <col min="14092" max="14092" width="68.28515625" style="1" customWidth="1"/>
    <col min="14093" max="14093" width="41.42578125" style="1" customWidth="1"/>
    <col min="14094" max="14094" width="41.28515625" style="1" customWidth="1"/>
    <col min="14095" max="14335" width="8.85546875" style="1"/>
    <col min="14336" max="14336" width="24" style="1" bestFit="1" customWidth="1"/>
    <col min="14337" max="14337" width="7.7109375" style="1" bestFit="1" customWidth="1"/>
    <col min="14338" max="14345" width="8.85546875" style="1"/>
    <col min="14346" max="14346" width="19" style="1" customWidth="1"/>
    <col min="14347" max="14347" width="14.28515625" style="1" bestFit="1" customWidth="1"/>
    <col min="14348" max="14348" width="68.28515625" style="1" customWidth="1"/>
    <col min="14349" max="14349" width="41.42578125" style="1" customWidth="1"/>
    <col min="14350" max="14350" width="41.28515625" style="1" customWidth="1"/>
    <col min="14351" max="14591" width="8.85546875" style="1"/>
    <col min="14592" max="14592" width="24" style="1" bestFit="1" customWidth="1"/>
    <col min="14593" max="14593" width="7.7109375" style="1" bestFit="1" customWidth="1"/>
    <col min="14594" max="14601" width="8.85546875" style="1"/>
    <col min="14602" max="14602" width="19" style="1" customWidth="1"/>
    <col min="14603" max="14603" width="14.28515625" style="1" bestFit="1" customWidth="1"/>
    <col min="14604" max="14604" width="68.28515625" style="1" customWidth="1"/>
    <col min="14605" max="14605" width="41.42578125" style="1" customWidth="1"/>
    <col min="14606" max="14606" width="41.28515625" style="1" customWidth="1"/>
    <col min="14607" max="14847" width="8.85546875" style="1"/>
    <col min="14848" max="14848" width="24" style="1" bestFit="1" customWidth="1"/>
    <col min="14849" max="14849" width="7.7109375" style="1" bestFit="1" customWidth="1"/>
    <col min="14850" max="14857" width="8.85546875" style="1"/>
    <col min="14858" max="14858" width="19" style="1" customWidth="1"/>
    <col min="14859" max="14859" width="14.28515625" style="1" bestFit="1" customWidth="1"/>
    <col min="14860" max="14860" width="68.28515625" style="1" customWidth="1"/>
    <col min="14861" max="14861" width="41.42578125" style="1" customWidth="1"/>
    <col min="14862" max="14862" width="41.28515625" style="1" customWidth="1"/>
    <col min="14863" max="15103" width="8.85546875" style="1"/>
    <col min="15104" max="15104" width="24" style="1" bestFit="1" customWidth="1"/>
    <col min="15105" max="15105" width="7.7109375" style="1" bestFit="1" customWidth="1"/>
    <col min="15106" max="15113" width="8.85546875" style="1"/>
    <col min="15114" max="15114" width="19" style="1" customWidth="1"/>
    <col min="15115" max="15115" width="14.28515625" style="1" bestFit="1" customWidth="1"/>
    <col min="15116" max="15116" width="68.28515625" style="1" customWidth="1"/>
    <col min="15117" max="15117" width="41.42578125" style="1" customWidth="1"/>
    <col min="15118" max="15118" width="41.28515625" style="1" customWidth="1"/>
    <col min="15119" max="15359" width="8.85546875" style="1"/>
    <col min="15360" max="15360" width="24" style="1" bestFit="1" customWidth="1"/>
    <col min="15361" max="15361" width="7.7109375" style="1" bestFit="1" customWidth="1"/>
    <col min="15362" max="15369" width="8.85546875" style="1"/>
    <col min="15370" max="15370" width="19" style="1" customWidth="1"/>
    <col min="15371" max="15371" width="14.28515625" style="1" bestFit="1" customWidth="1"/>
    <col min="15372" max="15372" width="68.28515625" style="1" customWidth="1"/>
    <col min="15373" max="15373" width="41.42578125" style="1" customWidth="1"/>
    <col min="15374" max="15374" width="41.28515625" style="1" customWidth="1"/>
    <col min="15375" max="15615" width="8.85546875" style="1"/>
    <col min="15616" max="15616" width="24" style="1" bestFit="1" customWidth="1"/>
    <col min="15617" max="15617" width="7.7109375" style="1" bestFit="1" customWidth="1"/>
    <col min="15618" max="15625" width="8.85546875" style="1"/>
    <col min="15626" max="15626" width="19" style="1" customWidth="1"/>
    <col min="15627" max="15627" width="14.28515625" style="1" bestFit="1" customWidth="1"/>
    <col min="15628" max="15628" width="68.28515625" style="1" customWidth="1"/>
    <col min="15629" max="15629" width="41.42578125" style="1" customWidth="1"/>
    <col min="15630" max="15630" width="41.28515625" style="1" customWidth="1"/>
    <col min="15631" max="15871" width="8.85546875" style="1"/>
    <col min="15872" max="15872" width="24" style="1" bestFit="1" customWidth="1"/>
    <col min="15873" max="15873" width="7.7109375" style="1" bestFit="1" customWidth="1"/>
    <col min="15874" max="15881" width="8.85546875" style="1"/>
    <col min="15882" max="15882" width="19" style="1" customWidth="1"/>
    <col min="15883" max="15883" width="14.28515625" style="1" bestFit="1" customWidth="1"/>
    <col min="15884" max="15884" width="68.28515625" style="1" customWidth="1"/>
    <col min="15885" max="15885" width="41.42578125" style="1" customWidth="1"/>
    <col min="15886" max="15886" width="41.28515625" style="1" customWidth="1"/>
    <col min="15887" max="16127" width="8.85546875" style="1"/>
    <col min="16128" max="16128" width="24" style="1" bestFit="1" customWidth="1"/>
    <col min="16129" max="16129" width="7.7109375" style="1" bestFit="1" customWidth="1"/>
    <col min="16130" max="16137" width="8.85546875" style="1"/>
    <col min="16138" max="16138" width="19" style="1" customWidth="1"/>
    <col min="16139" max="16139" width="14.28515625" style="1" bestFit="1" customWidth="1"/>
    <col min="16140" max="16140" width="68.28515625" style="1" customWidth="1"/>
    <col min="16141" max="16141" width="41.42578125" style="1" customWidth="1"/>
    <col min="16142" max="16142" width="41.28515625" style="1" customWidth="1"/>
    <col min="16143" max="16384" width="8.85546875" style="1"/>
  </cols>
  <sheetData>
    <row r="1" spans="1:15" ht="14.1" customHeight="1" x14ac:dyDescent="0.2"/>
    <row r="2" spans="1:15" s="10" customFormat="1" ht="14.1" customHeight="1" x14ac:dyDescent="0.2">
      <c r="B2" s="10">
        <f>SUM(B4:B80)</f>
        <v>2768</v>
      </c>
      <c r="K2" s="11">
        <f>L2/B2</f>
        <v>150.90679190751445</v>
      </c>
      <c r="L2" s="11">
        <f>SUM(L4:L80)</f>
        <v>417710</v>
      </c>
    </row>
    <row r="3" spans="1:15" ht="14.1" customHeight="1" thickBot="1" x14ac:dyDescent="0.25">
      <c r="A3" s="8" t="s">
        <v>0</v>
      </c>
      <c r="B3" s="8" t="s">
        <v>186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9" t="s">
        <v>187</v>
      </c>
      <c r="L3" s="9" t="s">
        <v>185</v>
      </c>
      <c r="M3" s="8" t="s">
        <v>9</v>
      </c>
      <c r="N3" s="8" t="s">
        <v>10</v>
      </c>
      <c r="O3" s="8" t="s">
        <v>11</v>
      </c>
    </row>
    <row r="4" spans="1:15" ht="84" customHeight="1" thickTop="1" x14ac:dyDescent="0.2">
      <c r="A4" s="5" t="s">
        <v>12</v>
      </c>
      <c r="B4" s="5">
        <v>18</v>
      </c>
      <c r="C4" s="5"/>
      <c r="D4" s="5">
        <v>2</v>
      </c>
      <c r="E4" s="5">
        <v>12</v>
      </c>
      <c r="F4" s="5">
        <v>2</v>
      </c>
      <c r="G4" s="5">
        <v>2</v>
      </c>
      <c r="H4" s="5"/>
      <c r="I4" s="5"/>
      <c r="J4" s="5"/>
      <c r="K4" s="6">
        <v>98</v>
      </c>
      <c r="L4" s="6">
        <f>K4*B4</f>
        <v>1764</v>
      </c>
      <c r="M4" s="5" t="s">
        <v>13</v>
      </c>
      <c r="N4" s="5" t="s">
        <v>14</v>
      </c>
      <c r="O4" s="7"/>
    </row>
    <row r="5" spans="1:15" ht="84" customHeight="1" x14ac:dyDescent="0.2">
      <c r="A5" s="2" t="s">
        <v>15</v>
      </c>
      <c r="B5" s="2">
        <v>16</v>
      </c>
      <c r="C5" s="2"/>
      <c r="D5" s="2"/>
      <c r="E5" s="2">
        <v>5</v>
      </c>
      <c r="F5" s="2">
        <v>7</v>
      </c>
      <c r="G5" s="2">
        <v>2</v>
      </c>
      <c r="H5" s="2">
        <v>2</v>
      </c>
      <c r="I5" s="2"/>
      <c r="J5" s="2"/>
      <c r="K5" s="3">
        <v>119</v>
      </c>
      <c r="L5" s="3">
        <f t="shared" ref="L5:L68" si="0">K5*B5</f>
        <v>1904</v>
      </c>
      <c r="M5" s="2" t="s">
        <v>16</v>
      </c>
      <c r="N5" s="2" t="s">
        <v>14</v>
      </c>
      <c r="O5" s="4"/>
    </row>
    <row r="6" spans="1:15" ht="84" customHeight="1" x14ac:dyDescent="0.2">
      <c r="A6" s="2" t="s">
        <v>17</v>
      </c>
      <c r="B6" s="2">
        <v>21</v>
      </c>
      <c r="C6" s="2"/>
      <c r="D6" s="2"/>
      <c r="E6" s="2">
        <v>6</v>
      </c>
      <c r="F6" s="2">
        <v>5</v>
      </c>
      <c r="G6" s="2">
        <v>8</v>
      </c>
      <c r="H6" s="2">
        <v>2</v>
      </c>
      <c r="I6" s="2"/>
      <c r="J6" s="2"/>
      <c r="K6" s="3">
        <v>129</v>
      </c>
      <c r="L6" s="3">
        <f t="shared" si="0"/>
        <v>2709</v>
      </c>
      <c r="M6" s="2" t="s">
        <v>18</v>
      </c>
      <c r="N6" s="2" t="s">
        <v>19</v>
      </c>
      <c r="O6" s="4"/>
    </row>
    <row r="7" spans="1:15" ht="84" customHeight="1" x14ac:dyDescent="0.2">
      <c r="A7" s="2" t="s">
        <v>20</v>
      </c>
      <c r="B7" s="2">
        <v>30</v>
      </c>
      <c r="C7" s="2"/>
      <c r="D7" s="2"/>
      <c r="E7" s="2">
        <v>3</v>
      </c>
      <c r="F7" s="2">
        <v>11</v>
      </c>
      <c r="G7" s="2">
        <v>6</v>
      </c>
      <c r="H7" s="2">
        <v>10</v>
      </c>
      <c r="I7" s="2"/>
      <c r="J7" s="2"/>
      <c r="K7" s="3">
        <v>98</v>
      </c>
      <c r="L7" s="3">
        <f t="shared" si="0"/>
        <v>2940</v>
      </c>
      <c r="M7" s="2" t="s">
        <v>21</v>
      </c>
      <c r="N7" s="2" t="s">
        <v>22</v>
      </c>
      <c r="O7" s="4"/>
    </row>
    <row r="8" spans="1:15" ht="84" customHeight="1" x14ac:dyDescent="0.2">
      <c r="A8" s="2" t="s">
        <v>23</v>
      </c>
      <c r="B8" s="2">
        <v>20</v>
      </c>
      <c r="C8" s="2"/>
      <c r="D8" s="2"/>
      <c r="E8" s="2">
        <v>4</v>
      </c>
      <c r="F8" s="2"/>
      <c r="G8" s="2">
        <v>6</v>
      </c>
      <c r="H8" s="2">
        <v>10</v>
      </c>
      <c r="I8" s="2"/>
      <c r="J8" s="2"/>
      <c r="K8" s="3">
        <v>98</v>
      </c>
      <c r="L8" s="3">
        <f t="shared" si="0"/>
        <v>1960</v>
      </c>
      <c r="M8" s="2" t="s">
        <v>21</v>
      </c>
      <c r="N8" s="2" t="s">
        <v>22</v>
      </c>
      <c r="O8" s="4"/>
    </row>
    <row r="9" spans="1:15" ht="84" customHeight="1" x14ac:dyDescent="0.2">
      <c r="A9" s="2" t="s">
        <v>24</v>
      </c>
      <c r="B9" s="2">
        <v>20</v>
      </c>
      <c r="C9" s="2"/>
      <c r="D9" s="2"/>
      <c r="E9" s="2">
        <v>1</v>
      </c>
      <c r="F9" s="2"/>
      <c r="G9" s="2">
        <v>13</v>
      </c>
      <c r="H9" s="2">
        <v>6</v>
      </c>
      <c r="I9" s="2"/>
      <c r="J9" s="2"/>
      <c r="K9" s="3">
        <v>154</v>
      </c>
      <c r="L9" s="3">
        <f t="shared" si="0"/>
        <v>3080</v>
      </c>
      <c r="M9" s="2" t="s">
        <v>25</v>
      </c>
      <c r="N9" s="2" t="s">
        <v>26</v>
      </c>
      <c r="O9" s="4"/>
    </row>
    <row r="10" spans="1:15" ht="84" customHeight="1" x14ac:dyDescent="0.2">
      <c r="A10" s="2" t="s">
        <v>27</v>
      </c>
      <c r="B10" s="2">
        <v>59</v>
      </c>
      <c r="C10" s="2"/>
      <c r="D10" s="2"/>
      <c r="E10" s="2">
        <v>12</v>
      </c>
      <c r="F10" s="2">
        <v>15</v>
      </c>
      <c r="G10" s="2">
        <v>15</v>
      </c>
      <c r="H10" s="2">
        <v>17</v>
      </c>
      <c r="I10" s="2"/>
      <c r="J10" s="2"/>
      <c r="K10" s="3">
        <v>143</v>
      </c>
      <c r="L10" s="3">
        <f t="shared" si="0"/>
        <v>8437</v>
      </c>
      <c r="M10" s="2" t="s">
        <v>28</v>
      </c>
      <c r="N10" s="2" t="s">
        <v>29</v>
      </c>
      <c r="O10" s="4"/>
    </row>
    <row r="11" spans="1:15" ht="84" customHeight="1" x14ac:dyDescent="0.2">
      <c r="A11" s="2" t="s">
        <v>30</v>
      </c>
      <c r="B11" s="2">
        <v>27</v>
      </c>
      <c r="C11" s="2"/>
      <c r="D11" s="2"/>
      <c r="E11" s="2">
        <v>5</v>
      </c>
      <c r="F11" s="2">
        <v>2</v>
      </c>
      <c r="G11" s="2">
        <v>6</v>
      </c>
      <c r="H11" s="2">
        <v>14</v>
      </c>
      <c r="I11" s="2"/>
      <c r="J11" s="2"/>
      <c r="K11" s="3">
        <v>143</v>
      </c>
      <c r="L11" s="3">
        <f t="shared" si="0"/>
        <v>3861</v>
      </c>
      <c r="M11" s="2" t="s">
        <v>28</v>
      </c>
      <c r="N11" s="2" t="s">
        <v>29</v>
      </c>
      <c r="O11" s="4"/>
    </row>
    <row r="12" spans="1:15" ht="84" customHeight="1" x14ac:dyDescent="0.2">
      <c r="A12" s="2" t="s">
        <v>31</v>
      </c>
      <c r="B12" s="2">
        <v>109</v>
      </c>
      <c r="C12" s="2"/>
      <c r="D12" s="2"/>
      <c r="E12" s="2">
        <v>23</v>
      </c>
      <c r="F12" s="2">
        <v>23</v>
      </c>
      <c r="G12" s="2">
        <v>28</v>
      </c>
      <c r="H12" s="2">
        <v>35</v>
      </c>
      <c r="I12" s="2"/>
      <c r="J12" s="2"/>
      <c r="K12" s="3">
        <v>152</v>
      </c>
      <c r="L12" s="3">
        <f t="shared" si="0"/>
        <v>16568</v>
      </c>
      <c r="M12" s="2" t="s">
        <v>32</v>
      </c>
      <c r="N12" s="2" t="s">
        <v>33</v>
      </c>
      <c r="O12" s="4"/>
    </row>
    <row r="13" spans="1:15" ht="12.95" customHeight="1" x14ac:dyDescent="0.2">
      <c r="A13" s="2" t="s">
        <v>34</v>
      </c>
      <c r="B13" s="2">
        <v>91</v>
      </c>
      <c r="C13" s="2"/>
      <c r="D13" s="2"/>
      <c r="E13" s="2">
        <v>18</v>
      </c>
      <c r="F13" s="2">
        <v>24</v>
      </c>
      <c r="G13" s="2">
        <v>20</v>
      </c>
      <c r="H13" s="2">
        <v>29</v>
      </c>
      <c r="I13" s="2"/>
      <c r="J13" s="2"/>
      <c r="K13" s="3">
        <v>152</v>
      </c>
      <c r="L13" s="3">
        <f t="shared" si="0"/>
        <v>13832</v>
      </c>
      <c r="M13" s="2" t="s">
        <v>32</v>
      </c>
      <c r="N13" s="2" t="s">
        <v>33</v>
      </c>
      <c r="O13" s="4"/>
    </row>
    <row r="14" spans="1:15" ht="84" customHeight="1" x14ac:dyDescent="0.2">
      <c r="A14" s="2" t="s">
        <v>35</v>
      </c>
      <c r="B14" s="2">
        <v>39</v>
      </c>
      <c r="C14" s="2"/>
      <c r="D14" s="2"/>
      <c r="E14" s="2">
        <v>6</v>
      </c>
      <c r="F14" s="2">
        <v>12</v>
      </c>
      <c r="G14" s="2">
        <v>18</v>
      </c>
      <c r="H14" s="2">
        <v>3</v>
      </c>
      <c r="I14" s="2"/>
      <c r="J14" s="2"/>
      <c r="K14" s="3">
        <v>125</v>
      </c>
      <c r="L14" s="3">
        <f t="shared" si="0"/>
        <v>4875</v>
      </c>
      <c r="M14" s="2" t="s">
        <v>36</v>
      </c>
      <c r="N14" s="2" t="s">
        <v>22</v>
      </c>
      <c r="O14" s="4"/>
    </row>
    <row r="15" spans="1:15" ht="84" customHeight="1" x14ac:dyDescent="0.2">
      <c r="A15" s="2" t="s">
        <v>37</v>
      </c>
      <c r="B15" s="2">
        <v>24</v>
      </c>
      <c r="C15" s="2"/>
      <c r="D15" s="2"/>
      <c r="E15" s="2">
        <v>5</v>
      </c>
      <c r="F15" s="2">
        <v>4</v>
      </c>
      <c r="G15" s="2">
        <v>10</v>
      </c>
      <c r="H15" s="2">
        <v>5</v>
      </c>
      <c r="I15" s="2"/>
      <c r="J15" s="2"/>
      <c r="K15" s="3">
        <v>125</v>
      </c>
      <c r="L15" s="3">
        <f t="shared" si="0"/>
        <v>3000</v>
      </c>
      <c r="M15" s="2" t="s">
        <v>36</v>
      </c>
      <c r="N15" s="2" t="s">
        <v>22</v>
      </c>
      <c r="O15" s="4"/>
    </row>
    <row r="16" spans="1:15" ht="84" customHeight="1" x14ac:dyDescent="0.2">
      <c r="A16" s="2" t="s">
        <v>38</v>
      </c>
      <c r="B16" s="2">
        <v>38</v>
      </c>
      <c r="C16" s="2"/>
      <c r="D16" s="2"/>
      <c r="E16" s="2">
        <v>9</v>
      </c>
      <c r="F16" s="2">
        <v>6</v>
      </c>
      <c r="G16" s="2">
        <v>10</v>
      </c>
      <c r="H16" s="2">
        <v>13</v>
      </c>
      <c r="I16" s="2"/>
      <c r="J16" s="2"/>
      <c r="K16" s="3">
        <v>154</v>
      </c>
      <c r="L16" s="3">
        <f t="shared" si="0"/>
        <v>5852</v>
      </c>
      <c r="M16" s="2" t="s">
        <v>39</v>
      </c>
      <c r="N16" s="2" t="s">
        <v>40</v>
      </c>
      <c r="O16" s="4"/>
    </row>
    <row r="17" spans="1:15" ht="84" customHeight="1" x14ac:dyDescent="0.2">
      <c r="A17" s="2" t="s">
        <v>41</v>
      </c>
      <c r="B17" s="2">
        <v>24</v>
      </c>
      <c r="C17" s="2"/>
      <c r="D17" s="2"/>
      <c r="E17" s="2">
        <v>4</v>
      </c>
      <c r="F17" s="2">
        <v>9</v>
      </c>
      <c r="G17" s="2">
        <v>11</v>
      </c>
      <c r="H17" s="2"/>
      <c r="I17" s="2"/>
      <c r="J17" s="2"/>
      <c r="K17" s="3">
        <v>170</v>
      </c>
      <c r="L17" s="3">
        <f t="shared" si="0"/>
        <v>4080</v>
      </c>
      <c r="M17" s="2" t="s">
        <v>42</v>
      </c>
      <c r="N17" s="2" t="s">
        <v>43</v>
      </c>
      <c r="O17" s="4"/>
    </row>
    <row r="18" spans="1:15" ht="84" customHeight="1" x14ac:dyDescent="0.2">
      <c r="A18" s="2" t="s">
        <v>44</v>
      </c>
      <c r="B18" s="2">
        <v>36</v>
      </c>
      <c r="C18" s="2"/>
      <c r="D18" s="2"/>
      <c r="E18" s="2">
        <v>7</v>
      </c>
      <c r="F18" s="2">
        <v>4</v>
      </c>
      <c r="G18" s="2">
        <v>8</v>
      </c>
      <c r="H18" s="2">
        <v>17</v>
      </c>
      <c r="I18" s="2"/>
      <c r="J18" s="2"/>
      <c r="K18" s="3">
        <v>170</v>
      </c>
      <c r="L18" s="3">
        <f t="shared" si="0"/>
        <v>6120</v>
      </c>
      <c r="M18" s="2" t="s">
        <v>45</v>
      </c>
      <c r="N18" s="2" t="s">
        <v>46</v>
      </c>
      <c r="O18" s="4"/>
    </row>
    <row r="19" spans="1:15" ht="84" customHeight="1" x14ac:dyDescent="0.2">
      <c r="A19" s="2" t="s">
        <v>47</v>
      </c>
      <c r="B19" s="2">
        <v>63</v>
      </c>
      <c r="C19" s="2"/>
      <c r="D19" s="2"/>
      <c r="E19" s="2">
        <v>20</v>
      </c>
      <c r="F19" s="2">
        <v>22</v>
      </c>
      <c r="G19" s="2">
        <v>15</v>
      </c>
      <c r="H19" s="2">
        <v>6</v>
      </c>
      <c r="I19" s="2"/>
      <c r="J19" s="2"/>
      <c r="K19" s="3">
        <v>134</v>
      </c>
      <c r="L19" s="3">
        <f t="shared" si="0"/>
        <v>8442</v>
      </c>
      <c r="M19" s="2" t="s">
        <v>48</v>
      </c>
      <c r="N19" s="2" t="s">
        <v>49</v>
      </c>
      <c r="O19" s="4"/>
    </row>
    <row r="20" spans="1:15" ht="84" customHeight="1" x14ac:dyDescent="0.2">
      <c r="A20" s="2" t="s">
        <v>50</v>
      </c>
      <c r="B20" s="2">
        <v>66</v>
      </c>
      <c r="C20" s="2"/>
      <c r="D20" s="2"/>
      <c r="E20" s="2">
        <v>15</v>
      </c>
      <c r="F20" s="2">
        <v>14</v>
      </c>
      <c r="G20" s="2">
        <v>16</v>
      </c>
      <c r="H20" s="2">
        <v>21</v>
      </c>
      <c r="I20" s="2"/>
      <c r="J20" s="2"/>
      <c r="K20" s="3">
        <v>134</v>
      </c>
      <c r="L20" s="3">
        <f t="shared" si="0"/>
        <v>8844</v>
      </c>
      <c r="M20" s="2" t="s">
        <v>51</v>
      </c>
      <c r="N20" s="2" t="s">
        <v>26</v>
      </c>
      <c r="O20" s="4"/>
    </row>
    <row r="21" spans="1:15" ht="84" customHeight="1" x14ac:dyDescent="0.2">
      <c r="A21" s="2" t="s">
        <v>52</v>
      </c>
      <c r="B21" s="2">
        <v>47</v>
      </c>
      <c r="C21" s="2"/>
      <c r="D21" s="2"/>
      <c r="E21" s="2">
        <v>7</v>
      </c>
      <c r="F21" s="2">
        <v>5</v>
      </c>
      <c r="G21" s="2">
        <v>14</v>
      </c>
      <c r="H21" s="2">
        <v>21</v>
      </c>
      <c r="I21" s="2"/>
      <c r="J21" s="2"/>
      <c r="K21" s="3">
        <v>161</v>
      </c>
      <c r="L21" s="3">
        <f t="shared" si="0"/>
        <v>7567</v>
      </c>
      <c r="M21" s="2" t="s">
        <v>53</v>
      </c>
      <c r="N21" s="2" t="s">
        <v>26</v>
      </c>
      <c r="O21" s="4"/>
    </row>
    <row r="22" spans="1:15" ht="84" customHeight="1" x14ac:dyDescent="0.2">
      <c r="A22" s="2" t="s">
        <v>54</v>
      </c>
      <c r="B22" s="2">
        <v>15</v>
      </c>
      <c r="C22" s="2"/>
      <c r="D22" s="2"/>
      <c r="E22" s="2">
        <v>2</v>
      </c>
      <c r="F22" s="2">
        <v>4</v>
      </c>
      <c r="G22" s="2">
        <v>6</v>
      </c>
      <c r="H22" s="2">
        <v>3</v>
      </c>
      <c r="I22" s="2"/>
      <c r="J22" s="2"/>
      <c r="K22" s="3">
        <v>233</v>
      </c>
      <c r="L22" s="3">
        <f t="shared" si="0"/>
        <v>3495</v>
      </c>
      <c r="M22" s="2" t="s">
        <v>55</v>
      </c>
      <c r="N22" s="2" t="s">
        <v>56</v>
      </c>
      <c r="O22" s="4"/>
    </row>
    <row r="23" spans="1:15" ht="84" customHeight="1" x14ac:dyDescent="0.2">
      <c r="A23" s="2" t="s">
        <v>57</v>
      </c>
      <c r="B23" s="2">
        <v>31</v>
      </c>
      <c r="C23" s="2"/>
      <c r="D23" s="2"/>
      <c r="E23" s="2">
        <v>5</v>
      </c>
      <c r="F23" s="2">
        <v>9</v>
      </c>
      <c r="G23" s="2">
        <v>8</v>
      </c>
      <c r="H23" s="2">
        <v>9</v>
      </c>
      <c r="I23" s="2"/>
      <c r="J23" s="2"/>
      <c r="K23" s="3">
        <v>107</v>
      </c>
      <c r="L23" s="3">
        <f t="shared" si="0"/>
        <v>3317</v>
      </c>
      <c r="M23" s="2" t="s">
        <v>58</v>
      </c>
      <c r="N23" s="2" t="s">
        <v>22</v>
      </c>
      <c r="O23" s="4"/>
    </row>
    <row r="24" spans="1:15" ht="84" customHeight="1" x14ac:dyDescent="0.2">
      <c r="A24" s="2" t="s">
        <v>59</v>
      </c>
      <c r="B24" s="2">
        <v>60</v>
      </c>
      <c r="C24" s="2"/>
      <c r="D24" s="2"/>
      <c r="E24" s="2">
        <v>18</v>
      </c>
      <c r="F24" s="2">
        <v>19</v>
      </c>
      <c r="G24" s="2">
        <v>16</v>
      </c>
      <c r="H24" s="2">
        <v>7</v>
      </c>
      <c r="I24" s="2"/>
      <c r="J24" s="2"/>
      <c r="K24" s="3">
        <v>134</v>
      </c>
      <c r="L24" s="3">
        <f t="shared" si="0"/>
        <v>8040</v>
      </c>
      <c r="M24" s="2" t="s">
        <v>60</v>
      </c>
      <c r="N24" s="2" t="s">
        <v>61</v>
      </c>
      <c r="O24" s="4"/>
    </row>
    <row r="25" spans="1:15" ht="84" customHeight="1" x14ac:dyDescent="0.2">
      <c r="A25" s="2" t="s">
        <v>62</v>
      </c>
      <c r="B25" s="2">
        <v>21</v>
      </c>
      <c r="C25" s="2"/>
      <c r="D25" s="2"/>
      <c r="E25" s="2">
        <v>2</v>
      </c>
      <c r="F25" s="2">
        <v>4</v>
      </c>
      <c r="G25" s="2">
        <v>8</v>
      </c>
      <c r="H25" s="2">
        <v>7</v>
      </c>
      <c r="I25" s="2"/>
      <c r="J25" s="2"/>
      <c r="K25" s="3">
        <v>98</v>
      </c>
      <c r="L25" s="3">
        <f t="shared" si="0"/>
        <v>2058</v>
      </c>
      <c r="M25" s="2" t="s">
        <v>63</v>
      </c>
      <c r="N25" s="2" t="s">
        <v>64</v>
      </c>
      <c r="O25" s="4"/>
    </row>
    <row r="26" spans="1:15" ht="12" customHeight="1" x14ac:dyDescent="0.2">
      <c r="A26" s="2" t="s">
        <v>65</v>
      </c>
      <c r="B26" s="2">
        <v>10</v>
      </c>
      <c r="C26" s="2"/>
      <c r="D26" s="2"/>
      <c r="E26" s="2">
        <v>1</v>
      </c>
      <c r="F26" s="2"/>
      <c r="G26" s="2">
        <v>3</v>
      </c>
      <c r="H26" s="2">
        <v>6</v>
      </c>
      <c r="I26" s="2"/>
      <c r="J26" s="2"/>
      <c r="K26" s="3">
        <v>134</v>
      </c>
      <c r="L26" s="3">
        <f t="shared" si="0"/>
        <v>1340</v>
      </c>
      <c r="M26" s="2" t="s">
        <v>66</v>
      </c>
      <c r="N26" s="2" t="s">
        <v>67</v>
      </c>
      <c r="O26" s="4"/>
    </row>
    <row r="27" spans="1:15" ht="12" customHeight="1" x14ac:dyDescent="0.2">
      <c r="A27" s="2" t="s">
        <v>68</v>
      </c>
      <c r="B27" s="2">
        <v>2</v>
      </c>
      <c r="C27" s="2"/>
      <c r="D27" s="2"/>
      <c r="E27" s="2">
        <v>1</v>
      </c>
      <c r="F27" s="2"/>
      <c r="G27" s="2">
        <v>1</v>
      </c>
      <c r="H27" s="2"/>
      <c r="I27" s="2"/>
      <c r="J27" s="2"/>
      <c r="K27" s="3">
        <v>116</v>
      </c>
      <c r="L27" s="3">
        <f t="shared" si="0"/>
        <v>232</v>
      </c>
      <c r="M27" s="2" t="s">
        <v>69</v>
      </c>
      <c r="N27" s="2" t="s">
        <v>67</v>
      </c>
      <c r="O27" s="4"/>
    </row>
    <row r="28" spans="1:15" ht="84" customHeight="1" x14ac:dyDescent="0.2">
      <c r="A28" s="2" t="s">
        <v>70</v>
      </c>
      <c r="B28" s="2">
        <v>10</v>
      </c>
      <c r="C28" s="2"/>
      <c r="D28" s="2"/>
      <c r="E28" s="2"/>
      <c r="F28" s="2"/>
      <c r="G28" s="2">
        <v>7</v>
      </c>
      <c r="H28" s="2">
        <v>3</v>
      </c>
      <c r="I28" s="2"/>
      <c r="J28" s="2"/>
      <c r="K28" s="3">
        <v>116</v>
      </c>
      <c r="L28" s="3">
        <f t="shared" si="0"/>
        <v>1160</v>
      </c>
      <c r="M28" s="2" t="s">
        <v>71</v>
      </c>
      <c r="N28" s="2" t="s">
        <v>67</v>
      </c>
      <c r="O28" s="4"/>
    </row>
    <row r="29" spans="1:15" ht="84" customHeight="1" x14ac:dyDescent="0.2">
      <c r="A29" s="2" t="s">
        <v>72</v>
      </c>
      <c r="B29" s="2">
        <v>3</v>
      </c>
      <c r="C29" s="2"/>
      <c r="D29" s="2"/>
      <c r="E29" s="2"/>
      <c r="F29" s="2"/>
      <c r="G29" s="2">
        <v>2</v>
      </c>
      <c r="H29" s="2">
        <v>1</v>
      </c>
      <c r="I29" s="2"/>
      <c r="J29" s="2"/>
      <c r="K29" s="3">
        <v>143</v>
      </c>
      <c r="L29" s="3">
        <f t="shared" si="0"/>
        <v>429</v>
      </c>
      <c r="M29" s="2" t="s">
        <v>73</v>
      </c>
      <c r="N29" s="2" t="s">
        <v>67</v>
      </c>
      <c r="O29" s="4"/>
    </row>
    <row r="30" spans="1:15" ht="84" customHeight="1" x14ac:dyDescent="0.2">
      <c r="A30" s="2" t="s">
        <v>74</v>
      </c>
      <c r="B30" s="2">
        <v>3</v>
      </c>
      <c r="C30" s="2"/>
      <c r="D30" s="2"/>
      <c r="E30" s="2"/>
      <c r="F30" s="2"/>
      <c r="G30" s="2">
        <v>2</v>
      </c>
      <c r="H30" s="2">
        <v>1</v>
      </c>
      <c r="I30" s="2"/>
      <c r="J30" s="2"/>
      <c r="K30" s="3">
        <v>143</v>
      </c>
      <c r="L30" s="3">
        <f t="shared" si="0"/>
        <v>429</v>
      </c>
      <c r="M30" s="2" t="s">
        <v>75</v>
      </c>
      <c r="N30" s="2" t="s">
        <v>76</v>
      </c>
      <c r="O30" s="4"/>
    </row>
    <row r="31" spans="1:15" ht="84" customHeight="1" x14ac:dyDescent="0.2">
      <c r="A31" s="2" t="s">
        <v>77</v>
      </c>
      <c r="B31" s="2">
        <v>6</v>
      </c>
      <c r="C31" s="2"/>
      <c r="D31" s="2"/>
      <c r="E31" s="2">
        <v>1</v>
      </c>
      <c r="F31" s="2">
        <v>1</v>
      </c>
      <c r="G31" s="2">
        <v>3</v>
      </c>
      <c r="H31" s="2">
        <v>1</v>
      </c>
      <c r="I31" s="2"/>
      <c r="J31" s="2"/>
      <c r="K31" s="3">
        <v>116</v>
      </c>
      <c r="L31" s="3">
        <f t="shared" si="0"/>
        <v>696</v>
      </c>
      <c r="M31" s="2" t="s">
        <v>69</v>
      </c>
      <c r="N31" s="2" t="s">
        <v>76</v>
      </c>
      <c r="O31" s="4"/>
    </row>
    <row r="32" spans="1:15" ht="11.1" customHeight="1" x14ac:dyDescent="0.2">
      <c r="A32" s="2" t="s">
        <v>78</v>
      </c>
      <c r="B32" s="2">
        <v>38</v>
      </c>
      <c r="C32" s="2"/>
      <c r="D32" s="2"/>
      <c r="E32" s="2">
        <v>7</v>
      </c>
      <c r="F32" s="2">
        <v>3</v>
      </c>
      <c r="G32" s="2">
        <v>14</v>
      </c>
      <c r="H32" s="2">
        <v>14</v>
      </c>
      <c r="I32" s="2"/>
      <c r="J32" s="2"/>
      <c r="K32" s="3">
        <v>98</v>
      </c>
      <c r="L32" s="3">
        <f t="shared" si="0"/>
        <v>3724</v>
      </c>
      <c r="M32" s="2" t="s">
        <v>79</v>
      </c>
      <c r="N32" s="2" t="s">
        <v>80</v>
      </c>
      <c r="O32" s="4"/>
    </row>
    <row r="33" spans="1:15" ht="84" customHeight="1" x14ac:dyDescent="0.2">
      <c r="A33" s="2" t="s">
        <v>81</v>
      </c>
      <c r="B33" s="2">
        <v>29</v>
      </c>
      <c r="C33" s="2"/>
      <c r="D33" s="2"/>
      <c r="E33" s="2">
        <v>4</v>
      </c>
      <c r="F33" s="2">
        <v>5</v>
      </c>
      <c r="G33" s="2">
        <v>10</v>
      </c>
      <c r="H33" s="2">
        <v>10</v>
      </c>
      <c r="I33" s="2"/>
      <c r="J33" s="2"/>
      <c r="K33" s="3">
        <v>89</v>
      </c>
      <c r="L33" s="3">
        <f t="shared" si="0"/>
        <v>2581</v>
      </c>
      <c r="M33" s="2" t="s">
        <v>82</v>
      </c>
      <c r="N33" s="2" t="s">
        <v>80</v>
      </c>
      <c r="O33" s="4"/>
    </row>
    <row r="34" spans="1:15" ht="14.1" customHeight="1" x14ac:dyDescent="0.2">
      <c r="A34" s="2" t="s">
        <v>83</v>
      </c>
      <c r="B34" s="2">
        <v>23</v>
      </c>
      <c r="C34" s="2"/>
      <c r="D34" s="2">
        <v>8</v>
      </c>
      <c r="E34" s="2">
        <v>6</v>
      </c>
      <c r="F34" s="2">
        <v>2</v>
      </c>
      <c r="G34" s="2">
        <v>1</v>
      </c>
      <c r="H34" s="2">
        <v>6</v>
      </c>
      <c r="I34" s="2"/>
      <c r="J34" s="2"/>
      <c r="K34" s="3">
        <v>125</v>
      </c>
      <c r="L34" s="3">
        <f t="shared" si="0"/>
        <v>2875</v>
      </c>
      <c r="M34" s="2" t="s">
        <v>84</v>
      </c>
      <c r="N34" s="2" t="s">
        <v>80</v>
      </c>
      <c r="O34" s="4"/>
    </row>
    <row r="35" spans="1:15" ht="84" customHeight="1" x14ac:dyDescent="0.2">
      <c r="A35" s="2" t="s">
        <v>85</v>
      </c>
      <c r="B35" s="2">
        <v>20</v>
      </c>
      <c r="C35" s="2"/>
      <c r="D35" s="2"/>
      <c r="E35" s="2">
        <v>1</v>
      </c>
      <c r="F35" s="2">
        <v>8</v>
      </c>
      <c r="G35" s="2">
        <v>6</v>
      </c>
      <c r="H35" s="2">
        <v>5</v>
      </c>
      <c r="I35" s="2"/>
      <c r="J35" s="2"/>
      <c r="K35" s="3">
        <v>127</v>
      </c>
      <c r="L35" s="3">
        <f t="shared" si="0"/>
        <v>2540</v>
      </c>
      <c r="M35" s="2" t="s">
        <v>86</v>
      </c>
      <c r="N35" s="2" t="s">
        <v>64</v>
      </c>
      <c r="O35" s="4"/>
    </row>
    <row r="36" spans="1:15" ht="84" customHeight="1" x14ac:dyDescent="0.2">
      <c r="A36" s="2" t="s">
        <v>87</v>
      </c>
      <c r="B36" s="2">
        <v>122</v>
      </c>
      <c r="C36" s="2"/>
      <c r="D36" s="2"/>
      <c r="E36" s="2">
        <v>30</v>
      </c>
      <c r="F36" s="2">
        <v>29</v>
      </c>
      <c r="G36" s="2">
        <v>33</v>
      </c>
      <c r="H36" s="2">
        <v>30</v>
      </c>
      <c r="I36" s="2"/>
      <c r="J36" s="2"/>
      <c r="K36" s="3">
        <v>143</v>
      </c>
      <c r="L36" s="3">
        <f t="shared" si="0"/>
        <v>17446</v>
      </c>
      <c r="M36" s="2" t="s">
        <v>88</v>
      </c>
      <c r="N36" s="2" t="s">
        <v>64</v>
      </c>
      <c r="O36" s="4"/>
    </row>
    <row r="37" spans="1:15" ht="11.1" customHeight="1" x14ac:dyDescent="0.2">
      <c r="A37" s="2" t="s">
        <v>89</v>
      </c>
      <c r="B37" s="2">
        <v>56</v>
      </c>
      <c r="C37" s="2"/>
      <c r="D37" s="2"/>
      <c r="E37" s="2">
        <v>7</v>
      </c>
      <c r="F37" s="2">
        <v>8</v>
      </c>
      <c r="G37" s="2">
        <v>20</v>
      </c>
      <c r="H37" s="2">
        <v>21</v>
      </c>
      <c r="I37" s="2"/>
      <c r="J37" s="2"/>
      <c r="K37" s="3">
        <v>107</v>
      </c>
      <c r="L37" s="3">
        <f t="shared" si="0"/>
        <v>5992</v>
      </c>
      <c r="M37" s="2" t="s">
        <v>90</v>
      </c>
      <c r="N37" s="2" t="s">
        <v>80</v>
      </c>
      <c r="O37" s="4"/>
    </row>
    <row r="38" spans="1:15" ht="84" customHeight="1" x14ac:dyDescent="0.2">
      <c r="A38" s="2" t="s">
        <v>91</v>
      </c>
      <c r="B38" s="2">
        <v>37</v>
      </c>
      <c r="C38" s="2"/>
      <c r="D38" s="2"/>
      <c r="E38" s="2">
        <v>8</v>
      </c>
      <c r="F38" s="2">
        <v>5</v>
      </c>
      <c r="G38" s="2">
        <v>12</v>
      </c>
      <c r="H38" s="2">
        <v>12</v>
      </c>
      <c r="I38" s="2"/>
      <c r="J38" s="2"/>
      <c r="K38" s="3">
        <v>102</v>
      </c>
      <c r="L38" s="3">
        <f t="shared" si="0"/>
        <v>3774</v>
      </c>
      <c r="M38" s="2" t="s">
        <v>92</v>
      </c>
      <c r="N38" s="2" t="s">
        <v>80</v>
      </c>
      <c r="O38" s="4"/>
    </row>
    <row r="39" spans="1:15" ht="84" customHeight="1" x14ac:dyDescent="0.2">
      <c r="A39" s="2" t="s">
        <v>93</v>
      </c>
      <c r="B39" s="2">
        <v>11</v>
      </c>
      <c r="C39" s="2"/>
      <c r="D39" s="2"/>
      <c r="E39" s="2"/>
      <c r="F39" s="2">
        <v>0</v>
      </c>
      <c r="G39" s="2">
        <v>4</v>
      </c>
      <c r="H39" s="2">
        <v>7</v>
      </c>
      <c r="I39" s="2"/>
      <c r="J39" s="2"/>
      <c r="K39" s="3">
        <v>127</v>
      </c>
      <c r="L39" s="3">
        <f t="shared" si="0"/>
        <v>1397</v>
      </c>
      <c r="M39" s="2" t="s">
        <v>94</v>
      </c>
      <c r="N39" s="2" t="s">
        <v>64</v>
      </c>
      <c r="O39" s="4"/>
    </row>
    <row r="40" spans="1:15" ht="84" customHeight="1" x14ac:dyDescent="0.2">
      <c r="A40" s="2" t="s">
        <v>95</v>
      </c>
      <c r="B40" s="2">
        <v>54</v>
      </c>
      <c r="C40" s="2"/>
      <c r="D40" s="2"/>
      <c r="E40" s="2">
        <v>12</v>
      </c>
      <c r="F40" s="2">
        <v>11</v>
      </c>
      <c r="G40" s="2">
        <v>18</v>
      </c>
      <c r="H40" s="2">
        <v>13</v>
      </c>
      <c r="I40" s="2"/>
      <c r="J40" s="2"/>
      <c r="K40" s="3">
        <v>134</v>
      </c>
      <c r="L40" s="3">
        <f t="shared" si="0"/>
        <v>7236</v>
      </c>
      <c r="M40" s="2" t="s">
        <v>96</v>
      </c>
      <c r="N40" s="2" t="s">
        <v>97</v>
      </c>
      <c r="O40" s="4"/>
    </row>
    <row r="41" spans="1:15" ht="12" customHeight="1" x14ac:dyDescent="0.2">
      <c r="A41" s="2" t="s">
        <v>98</v>
      </c>
      <c r="B41" s="2">
        <v>9</v>
      </c>
      <c r="C41" s="2"/>
      <c r="D41" s="2"/>
      <c r="E41" s="2">
        <v>6</v>
      </c>
      <c r="F41" s="2">
        <v>1</v>
      </c>
      <c r="G41" s="2">
        <v>1</v>
      </c>
      <c r="H41" s="2">
        <v>1</v>
      </c>
      <c r="I41" s="2"/>
      <c r="J41" s="2"/>
      <c r="K41" s="3">
        <v>125</v>
      </c>
      <c r="L41" s="3">
        <f t="shared" si="0"/>
        <v>1125</v>
      </c>
      <c r="M41" s="2" t="s">
        <v>99</v>
      </c>
      <c r="N41" s="2" t="s">
        <v>43</v>
      </c>
      <c r="O41" s="4"/>
    </row>
    <row r="42" spans="1:15" ht="84" customHeight="1" x14ac:dyDescent="0.2">
      <c r="A42" s="2" t="s">
        <v>100</v>
      </c>
      <c r="B42" s="2">
        <v>51</v>
      </c>
      <c r="C42" s="2"/>
      <c r="D42" s="2"/>
      <c r="E42" s="2"/>
      <c r="F42" s="2">
        <v>7</v>
      </c>
      <c r="G42" s="2">
        <v>20</v>
      </c>
      <c r="H42" s="2">
        <v>24</v>
      </c>
      <c r="I42" s="2"/>
      <c r="J42" s="2"/>
      <c r="K42" s="3">
        <v>109</v>
      </c>
      <c r="L42" s="3">
        <f t="shared" si="0"/>
        <v>5559</v>
      </c>
      <c r="M42" s="2" t="s">
        <v>101</v>
      </c>
      <c r="N42" s="2" t="s">
        <v>43</v>
      </c>
      <c r="O42" s="4"/>
    </row>
    <row r="43" spans="1:15" ht="84" customHeight="1" x14ac:dyDescent="0.2">
      <c r="A43" s="2" t="s">
        <v>102</v>
      </c>
      <c r="B43" s="2">
        <v>26</v>
      </c>
      <c r="C43" s="2"/>
      <c r="D43" s="2"/>
      <c r="E43" s="2">
        <v>4</v>
      </c>
      <c r="F43" s="2">
        <v>4</v>
      </c>
      <c r="G43" s="2">
        <v>10</v>
      </c>
      <c r="H43" s="2">
        <v>8</v>
      </c>
      <c r="I43" s="2"/>
      <c r="J43" s="2"/>
      <c r="K43" s="3">
        <v>136</v>
      </c>
      <c r="L43" s="3">
        <f t="shared" si="0"/>
        <v>3536</v>
      </c>
      <c r="M43" s="2" t="s">
        <v>103</v>
      </c>
      <c r="N43" s="2" t="s">
        <v>43</v>
      </c>
      <c r="O43" s="4"/>
    </row>
    <row r="44" spans="1:15" ht="84" customHeight="1" x14ac:dyDescent="0.2">
      <c r="A44" s="2" t="s">
        <v>104</v>
      </c>
      <c r="B44" s="2">
        <v>26</v>
      </c>
      <c r="C44" s="2"/>
      <c r="D44" s="2"/>
      <c r="E44" s="2">
        <v>7</v>
      </c>
      <c r="F44" s="2">
        <v>8</v>
      </c>
      <c r="G44" s="2">
        <v>8</v>
      </c>
      <c r="H44" s="2">
        <v>3</v>
      </c>
      <c r="I44" s="2"/>
      <c r="J44" s="2"/>
      <c r="K44" s="3">
        <v>170</v>
      </c>
      <c r="L44" s="3">
        <f t="shared" si="0"/>
        <v>4420</v>
      </c>
      <c r="M44" s="2" t="s">
        <v>105</v>
      </c>
      <c r="N44" s="2" t="s">
        <v>106</v>
      </c>
      <c r="O44" s="4"/>
    </row>
    <row r="45" spans="1:15" ht="84" customHeight="1" x14ac:dyDescent="0.2">
      <c r="A45" s="2" t="s">
        <v>107</v>
      </c>
      <c r="B45" s="2">
        <v>49</v>
      </c>
      <c r="C45" s="2"/>
      <c r="D45" s="2"/>
      <c r="E45" s="2">
        <v>17</v>
      </c>
      <c r="F45" s="2">
        <v>16</v>
      </c>
      <c r="G45" s="2">
        <v>16</v>
      </c>
      <c r="H45" s="2"/>
      <c r="I45" s="2"/>
      <c r="J45" s="2"/>
      <c r="K45" s="3">
        <v>178</v>
      </c>
      <c r="L45" s="3">
        <f t="shared" si="0"/>
        <v>8722</v>
      </c>
      <c r="M45" s="2" t="s">
        <v>108</v>
      </c>
      <c r="N45" s="2" t="s">
        <v>19</v>
      </c>
      <c r="O45" s="4"/>
    </row>
    <row r="46" spans="1:15" ht="84" customHeight="1" x14ac:dyDescent="0.2">
      <c r="A46" s="2" t="s">
        <v>109</v>
      </c>
      <c r="B46" s="2">
        <v>82</v>
      </c>
      <c r="C46" s="2"/>
      <c r="D46" s="2"/>
      <c r="E46" s="2">
        <v>21</v>
      </c>
      <c r="F46" s="2">
        <v>22</v>
      </c>
      <c r="G46" s="2">
        <v>18</v>
      </c>
      <c r="H46" s="2">
        <v>21</v>
      </c>
      <c r="I46" s="2"/>
      <c r="J46" s="2"/>
      <c r="K46" s="3">
        <v>188</v>
      </c>
      <c r="L46" s="3">
        <f t="shared" si="0"/>
        <v>15416</v>
      </c>
      <c r="M46" s="2" t="s">
        <v>110</v>
      </c>
      <c r="N46" s="2" t="s">
        <v>19</v>
      </c>
      <c r="O46" s="4"/>
    </row>
    <row r="47" spans="1:15" ht="84" customHeight="1" x14ac:dyDescent="0.2">
      <c r="A47" s="2" t="s">
        <v>111</v>
      </c>
      <c r="B47" s="2">
        <v>21</v>
      </c>
      <c r="C47" s="2"/>
      <c r="D47" s="2"/>
      <c r="E47" s="2">
        <v>9</v>
      </c>
      <c r="F47" s="2">
        <v>5</v>
      </c>
      <c r="G47" s="2">
        <v>7</v>
      </c>
      <c r="H47" s="2"/>
      <c r="I47" s="2"/>
      <c r="J47" s="2"/>
      <c r="K47" s="3">
        <v>125</v>
      </c>
      <c r="L47" s="3">
        <f t="shared" si="0"/>
        <v>2625</v>
      </c>
      <c r="M47" s="2" t="s">
        <v>112</v>
      </c>
      <c r="N47" s="2" t="s">
        <v>80</v>
      </c>
      <c r="O47" s="4"/>
    </row>
    <row r="48" spans="1:15" ht="84" customHeight="1" x14ac:dyDescent="0.2">
      <c r="A48" s="2" t="s">
        <v>113</v>
      </c>
      <c r="B48" s="2">
        <v>8</v>
      </c>
      <c r="C48" s="2"/>
      <c r="D48" s="2">
        <v>4</v>
      </c>
      <c r="E48" s="2">
        <v>4</v>
      </c>
      <c r="F48" s="2"/>
      <c r="G48" s="2"/>
      <c r="H48" s="2"/>
      <c r="I48" s="2"/>
      <c r="J48" s="2"/>
      <c r="K48" s="3">
        <v>132</v>
      </c>
      <c r="L48" s="3">
        <f t="shared" si="0"/>
        <v>1056</v>
      </c>
      <c r="M48" s="2" t="s">
        <v>114</v>
      </c>
      <c r="N48" s="2" t="s">
        <v>115</v>
      </c>
      <c r="O48" s="4"/>
    </row>
    <row r="49" spans="1:15" ht="84" customHeight="1" x14ac:dyDescent="0.2">
      <c r="A49" s="2" t="s">
        <v>116</v>
      </c>
      <c r="B49" s="2">
        <v>35</v>
      </c>
      <c r="C49" s="2"/>
      <c r="D49" s="2"/>
      <c r="E49" s="2">
        <v>11</v>
      </c>
      <c r="F49" s="2">
        <v>5</v>
      </c>
      <c r="G49" s="2">
        <v>19</v>
      </c>
      <c r="H49" s="2"/>
      <c r="I49" s="2"/>
      <c r="J49" s="2"/>
      <c r="K49" s="3">
        <v>134</v>
      </c>
      <c r="L49" s="3">
        <f t="shared" si="0"/>
        <v>4690</v>
      </c>
      <c r="M49" s="2" t="s">
        <v>117</v>
      </c>
      <c r="N49" s="2" t="s">
        <v>14</v>
      </c>
      <c r="O49" s="4"/>
    </row>
    <row r="50" spans="1:15" ht="84" customHeight="1" x14ac:dyDescent="0.2">
      <c r="A50" s="2" t="s">
        <v>118</v>
      </c>
      <c r="B50" s="2">
        <v>22</v>
      </c>
      <c r="C50" s="2"/>
      <c r="D50" s="2"/>
      <c r="E50" s="2"/>
      <c r="F50" s="2">
        <v>1</v>
      </c>
      <c r="G50" s="2">
        <v>16</v>
      </c>
      <c r="H50" s="2">
        <v>5</v>
      </c>
      <c r="I50" s="2"/>
      <c r="J50" s="2"/>
      <c r="K50" s="3">
        <v>170</v>
      </c>
      <c r="L50" s="3">
        <f t="shared" si="0"/>
        <v>3740</v>
      </c>
      <c r="M50" s="2" t="s">
        <v>119</v>
      </c>
      <c r="N50" s="2" t="s">
        <v>120</v>
      </c>
      <c r="O50" s="4"/>
    </row>
    <row r="51" spans="1:15" ht="84" customHeight="1" x14ac:dyDescent="0.2">
      <c r="A51" s="2" t="s">
        <v>121</v>
      </c>
      <c r="B51" s="2">
        <v>25</v>
      </c>
      <c r="C51" s="2"/>
      <c r="D51" s="2">
        <v>7</v>
      </c>
      <c r="E51" s="2">
        <v>10</v>
      </c>
      <c r="F51" s="2">
        <v>4</v>
      </c>
      <c r="G51" s="2">
        <v>4</v>
      </c>
      <c r="H51" s="2"/>
      <c r="I51" s="2"/>
      <c r="J51" s="2"/>
      <c r="K51" s="3">
        <v>161</v>
      </c>
      <c r="L51" s="3">
        <f t="shared" si="0"/>
        <v>4025</v>
      </c>
      <c r="M51" s="2" t="s">
        <v>122</v>
      </c>
      <c r="N51" s="2" t="s">
        <v>123</v>
      </c>
      <c r="O51" s="4"/>
    </row>
    <row r="52" spans="1:15" ht="84" customHeight="1" x14ac:dyDescent="0.2">
      <c r="A52" s="2" t="s">
        <v>124</v>
      </c>
      <c r="B52" s="2">
        <v>108</v>
      </c>
      <c r="C52" s="2"/>
      <c r="D52" s="2">
        <v>7</v>
      </c>
      <c r="E52" s="2">
        <v>26</v>
      </c>
      <c r="F52" s="2">
        <v>34</v>
      </c>
      <c r="G52" s="2">
        <v>22</v>
      </c>
      <c r="H52" s="2">
        <v>19</v>
      </c>
      <c r="I52" s="2"/>
      <c r="J52" s="2"/>
      <c r="K52" s="3">
        <v>161</v>
      </c>
      <c r="L52" s="3">
        <f t="shared" si="0"/>
        <v>17388</v>
      </c>
      <c r="M52" s="2" t="s">
        <v>125</v>
      </c>
      <c r="N52" s="2" t="s">
        <v>123</v>
      </c>
      <c r="O52" s="4"/>
    </row>
    <row r="53" spans="1:15" ht="84" customHeight="1" x14ac:dyDescent="0.2">
      <c r="A53" s="2" t="s">
        <v>126</v>
      </c>
      <c r="B53" s="2">
        <v>42</v>
      </c>
      <c r="C53" s="2"/>
      <c r="D53" s="2">
        <v>5</v>
      </c>
      <c r="E53" s="2">
        <v>5</v>
      </c>
      <c r="F53" s="2">
        <v>11</v>
      </c>
      <c r="G53" s="2">
        <v>11</v>
      </c>
      <c r="H53" s="2">
        <v>10</v>
      </c>
      <c r="I53" s="2"/>
      <c r="J53" s="2"/>
      <c r="K53" s="3">
        <v>161</v>
      </c>
      <c r="L53" s="3">
        <f t="shared" si="0"/>
        <v>6762</v>
      </c>
      <c r="M53" s="2" t="s">
        <v>125</v>
      </c>
      <c r="N53" s="2" t="s">
        <v>123</v>
      </c>
      <c r="O53" s="4"/>
    </row>
    <row r="54" spans="1:15" ht="84" customHeight="1" x14ac:dyDescent="0.2">
      <c r="A54" s="2" t="s">
        <v>127</v>
      </c>
      <c r="B54" s="2">
        <v>29</v>
      </c>
      <c r="C54" s="2"/>
      <c r="D54" s="2"/>
      <c r="E54" s="2">
        <v>2</v>
      </c>
      <c r="F54" s="2">
        <v>9</v>
      </c>
      <c r="G54" s="2">
        <v>6</v>
      </c>
      <c r="H54" s="2">
        <v>12</v>
      </c>
      <c r="I54" s="2"/>
      <c r="J54" s="2"/>
      <c r="K54" s="3">
        <v>161</v>
      </c>
      <c r="L54" s="3">
        <f t="shared" si="0"/>
        <v>4669</v>
      </c>
      <c r="M54" s="2" t="s">
        <v>128</v>
      </c>
      <c r="N54" s="2" t="s">
        <v>129</v>
      </c>
      <c r="O54" s="4"/>
    </row>
    <row r="55" spans="1:15" ht="84" customHeight="1" x14ac:dyDescent="0.2">
      <c r="A55" s="2" t="s">
        <v>130</v>
      </c>
      <c r="B55" s="2">
        <v>17</v>
      </c>
      <c r="C55" s="2"/>
      <c r="D55" s="2"/>
      <c r="E55" s="2"/>
      <c r="F55" s="2">
        <v>2</v>
      </c>
      <c r="G55" s="2">
        <v>8</v>
      </c>
      <c r="H55" s="2">
        <v>7</v>
      </c>
      <c r="I55" s="2"/>
      <c r="J55" s="2"/>
      <c r="K55" s="3">
        <v>161</v>
      </c>
      <c r="L55" s="3">
        <f t="shared" si="0"/>
        <v>2737</v>
      </c>
      <c r="M55" s="2" t="s">
        <v>128</v>
      </c>
      <c r="N55" s="2" t="s">
        <v>29</v>
      </c>
      <c r="O55" s="4"/>
    </row>
    <row r="56" spans="1:15" ht="84" customHeight="1" x14ac:dyDescent="0.2">
      <c r="A56" s="2" t="s">
        <v>131</v>
      </c>
      <c r="B56" s="2">
        <v>73</v>
      </c>
      <c r="C56" s="2"/>
      <c r="D56" s="2">
        <v>20</v>
      </c>
      <c r="E56" s="2">
        <v>18</v>
      </c>
      <c r="F56" s="2">
        <v>12</v>
      </c>
      <c r="G56" s="2">
        <v>16</v>
      </c>
      <c r="H56" s="2">
        <v>7</v>
      </c>
      <c r="I56" s="2"/>
      <c r="J56" s="2"/>
      <c r="K56" s="3">
        <v>210</v>
      </c>
      <c r="L56" s="3">
        <f t="shared" si="0"/>
        <v>15330</v>
      </c>
      <c r="M56" s="2" t="s">
        <v>132</v>
      </c>
      <c r="N56" s="2" t="s">
        <v>40</v>
      </c>
      <c r="O56" s="4"/>
    </row>
    <row r="57" spans="1:15" ht="84" customHeight="1" x14ac:dyDescent="0.2">
      <c r="A57" s="2" t="s">
        <v>133</v>
      </c>
      <c r="B57" s="2">
        <v>15</v>
      </c>
      <c r="C57" s="2"/>
      <c r="D57" s="2">
        <v>3</v>
      </c>
      <c r="E57" s="2">
        <v>4</v>
      </c>
      <c r="F57" s="2">
        <v>8</v>
      </c>
      <c r="G57" s="2"/>
      <c r="H57" s="2"/>
      <c r="I57" s="2"/>
      <c r="J57" s="2"/>
      <c r="K57" s="3">
        <v>152</v>
      </c>
      <c r="L57" s="3">
        <f t="shared" si="0"/>
        <v>2280</v>
      </c>
      <c r="M57" s="2" t="s">
        <v>134</v>
      </c>
      <c r="N57" s="2" t="s">
        <v>43</v>
      </c>
      <c r="O57" s="4"/>
    </row>
    <row r="58" spans="1:15" ht="84" customHeight="1" x14ac:dyDescent="0.2">
      <c r="A58" s="2" t="s">
        <v>135</v>
      </c>
      <c r="B58" s="2">
        <v>14</v>
      </c>
      <c r="C58" s="2">
        <v>10</v>
      </c>
      <c r="D58" s="2">
        <v>2</v>
      </c>
      <c r="E58" s="2">
        <v>1</v>
      </c>
      <c r="F58" s="2">
        <v>0</v>
      </c>
      <c r="G58" s="2">
        <v>1</v>
      </c>
      <c r="H58" s="2"/>
      <c r="I58" s="2"/>
      <c r="J58" s="2"/>
      <c r="K58" s="3">
        <v>188</v>
      </c>
      <c r="L58" s="3">
        <f t="shared" si="0"/>
        <v>2632</v>
      </c>
      <c r="M58" s="2" t="s">
        <v>136</v>
      </c>
      <c r="N58" s="2" t="s">
        <v>43</v>
      </c>
      <c r="O58" s="4"/>
    </row>
    <row r="59" spans="1:15" ht="84" customHeight="1" x14ac:dyDescent="0.2">
      <c r="A59" s="2" t="s">
        <v>137</v>
      </c>
      <c r="B59" s="2">
        <v>26</v>
      </c>
      <c r="C59" s="2"/>
      <c r="D59" s="2">
        <v>1</v>
      </c>
      <c r="E59" s="2">
        <v>5</v>
      </c>
      <c r="F59" s="2">
        <v>9</v>
      </c>
      <c r="G59" s="2">
        <v>11</v>
      </c>
      <c r="H59" s="2"/>
      <c r="I59" s="2"/>
      <c r="J59" s="2"/>
      <c r="K59" s="3">
        <v>145</v>
      </c>
      <c r="L59" s="3">
        <f t="shared" si="0"/>
        <v>3770</v>
      </c>
      <c r="M59" s="2" t="s">
        <v>138</v>
      </c>
      <c r="N59" s="2" t="s">
        <v>139</v>
      </c>
      <c r="O59" s="4"/>
    </row>
    <row r="60" spans="1:15" ht="84" customHeight="1" x14ac:dyDescent="0.2">
      <c r="A60" s="2" t="s">
        <v>140</v>
      </c>
      <c r="B60" s="2">
        <v>71</v>
      </c>
      <c r="C60" s="2"/>
      <c r="D60" s="2">
        <v>13</v>
      </c>
      <c r="E60" s="2">
        <v>18</v>
      </c>
      <c r="F60" s="2">
        <v>18</v>
      </c>
      <c r="G60" s="2">
        <v>22</v>
      </c>
      <c r="H60" s="2"/>
      <c r="I60" s="2"/>
      <c r="J60" s="2"/>
      <c r="K60" s="3">
        <v>244</v>
      </c>
      <c r="L60" s="3">
        <f t="shared" si="0"/>
        <v>17324</v>
      </c>
      <c r="M60" s="2" t="s">
        <v>141</v>
      </c>
      <c r="N60" s="2" t="s">
        <v>142</v>
      </c>
      <c r="O60" s="4"/>
    </row>
    <row r="61" spans="1:15" ht="84" customHeight="1" x14ac:dyDescent="0.2">
      <c r="A61" s="2" t="s">
        <v>143</v>
      </c>
      <c r="B61" s="2">
        <v>59</v>
      </c>
      <c r="C61" s="2"/>
      <c r="D61" s="2">
        <v>19</v>
      </c>
      <c r="E61" s="2">
        <v>8</v>
      </c>
      <c r="F61" s="2">
        <v>7</v>
      </c>
      <c r="G61" s="2">
        <v>14</v>
      </c>
      <c r="H61" s="2">
        <v>11</v>
      </c>
      <c r="I61" s="2"/>
      <c r="J61" s="2"/>
      <c r="K61" s="3">
        <v>116</v>
      </c>
      <c r="L61" s="3">
        <f t="shared" si="0"/>
        <v>6844</v>
      </c>
      <c r="M61" s="2" t="s">
        <v>144</v>
      </c>
      <c r="N61" s="2" t="s">
        <v>56</v>
      </c>
      <c r="O61" s="4"/>
    </row>
    <row r="62" spans="1:15" ht="84" customHeight="1" x14ac:dyDescent="0.2">
      <c r="A62" s="2" t="s">
        <v>145</v>
      </c>
      <c r="B62" s="2">
        <v>64</v>
      </c>
      <c r="C62" s="2"/>
      <c r="D62" s="2">
        <v>7</v>
      </c>
      <c r="E62" s="2">
        <v>22</v>
      </c>
      <c r="F62" s="2">
        <v>17</v>
      </c>
      <c r="G62" s="2">
        <v>8</v>
      </c>
      <c r="H62" s="2">
        <v>10</v>
      </c>
      <c r="I62" s="2"/>
      <c r="J62" s="2"/>
      <c r="K62" s="3">
        <v>116</v>
      </c>
      <c r="L62" s="3">
        <f t="shared" si="0"/>
        <v>7424</v>
      </c>
      <c r="M62" s="2" t="s">
        <v>144</v>
      </c>
      <c r="N62" s="2" t="s">
        <v>146</v>
      </c>
      <c r="O62" s="4"/>
    </row>
    <row r="63" spans="1:15" ht="84" customHeight="1" x14ac:dyDescent="0.2">
      <c r="A63" s="2" t="s">
        <v>147</v>
      </c>
      <c r="B63" s="2">
        <v>82</v>
      </c>
      <c r="C63" s="2"/>
      <c r="D63" s="2">
        <v>13</v>
      </c>
      <c r="E63" s="2">
        <v>25</v>
      </c>
      <c r="F63" s="2">
        <v>24</v>
      </c>
      <c r="G63" s="2">
        <v>15</v>
      </c>
      <c r="H63" s="2">
        <v>5</v>
      </c>
      <c r="I63" s="2"/>
      <c r="J63" s="2"/>
      <c r="K63" s="3">
        <v>242</v>
      </c>
      <c r="L63" s="3">
        <f t="shared" si="0"/>
        <v>19844</v>
      </c>
      <c r="M63" s="2" t="s">
        <v>148</v>
      </c>
      <c r="N63" s="2" t="s">
        <v>146</v>
      </c>
      <c r="O63" s="4"/>
    </row>
    <row r="64" spans="1:15" ht="84" customHeight="1" x14ac:dyDescent="0.2">
      <c r="A64" s="2" t="s">
        <v>149</v>
      </c>
      <c r="B64" s="2">
        <v>17</v>
      </c>
      <c r="C64" s="2"/>
      <c r="D64" s="2">
        <v>6</v>
      </c>
      <c r="E64" s="2">
        <v>4</v>
      </c>
      <c r="F64" s="2">
        <v>4</v>
      </c>
      <c r="G64" s="2">
        <v>3</v>
      </c>
      <c r="H64" s="2"/>
      <c r="I64" s="2"/>
      <c r="J64" s="2"/>
      <c r="K64" s="3">
        <v>188</v>
      </c>
      <c r="L64" s="3">
        <f t="shared" si="0"/>
        <v>3196</v>
      </c>
      <c r="M64" s="2" t="s">
        <v>150</v>
      </c>
      <c r="N64" s="2" t="s">
        <v>151</v>
      </c>
      <c r="O64" s="4"/>
    </row>
    <row r="65" spans="1:15" ht="84" customHeight="1" x14ac:dyDescent="0.2">
      <c r="A65" s="2" t="s">
        <v>152</v>
      </c>
      <c r="B65" s="2">
        <f>SUM(C65:J65)</f>
        <v>32</v>
      </c>
      <c r="C65" s="2"/>
      <c r="D65" s="2"/>
      <c r="E65" s="2">
        <v>8</v>
      </c>
      <c r="F65" s="2">
        <v>5</v>
      </c>
      <c r="G65" s="2">
        <v>9</v>
      </c>
      <c r="H65" s="2">
        <v>10</v>
      </c>
      <c r="I65" s="2"/>
      <c r="J65" s="2"/>
      <c r="K65" s="3">
        <v>73</v>
      </c>
      <c r="L65" s="3">
        <f t="shared" si="0"/>
        <v>2336</v>
      </c>
      <c r="M65" s="2" t="s">
        <v>153</v>
      </c>
      <c r="N65" s="2" t="s">
        <v>154</v>
      </c>
      <c r="O65" s="4"/>
    </row>
    <row r="66" spans="1:15" ht="84" customHeight="1" x14ac:dyDescent="0.2">
      <c r="A66" s="2" t="s">
        <v>155</v>
      </c>
      <c r="B66" s="2">
        <f t="shared" ref="B66:B80" si="1">SUM(C66:J66)</f>
        <v>13</v>
      </c>
      <c r="C66" s="2"/>
      <c r="D66" s="2"/>
      <c r="E66" s="2">
        <v>8</v>
      </c>
      <c r="F66" s="2">
        <v>3</v>
      </c>
      <c r="G66" s="2">
        <v>0</v>
      </c>
      <c r="H66" s="2">
        <v>2</v>
      </c>
      <c r="I66" s="2"/>
      <c r="J66" s="2"/>
      <c r="K66" s="3">
        <v>217</v>
      </c>
      <c r="L66" s="3">
        <f t="shared" si="0"/>
        <v>2821</v>
      </c>
      <c r="M66" s="2" t="s">
        <v>156</v>
      </c>
      <c r="N66" s="2" t="s">
        <v>157</v>
      </c>
      <c r="O66" s="4"/>
    </row>
    <row r="67" spans="1:15" ht="11.1" customHeight="1" x14ac:dyDescent="0.2">
      <c r="A67" s="2" t="s">
        <v>158</v>
      </c>
      <c r="B67" s="2">
        <f t="shared" si="1"/>
        <v>31</v>
      </c>
      <c r="C67" s="2"/>
      <c r="D67" s="2"/>
      <c r="E67" s="2">
        <v>7</v>
      </c>
      <c r="F67" s="2">
        <v>12</v>
      </c>
      <c r="G67" s="2">
        <v>10</v>
      </c>
      <c r="H67" s="2">
        <v>2</v>
      </c>
      <c r="I67" s="2"/>
      <c r="J67" s="2"/>
      <c r="K67" s="3">
        <v>134</v>
      </c>
      <c r="L67" s="3">
        <f t="shared" si="0"/>
        <v>4154</v>
      </c>
      <c r="M67" s="2" t="s">
        <v>159</v>
      </c>
      <c r="N67" s="2" t="s">
        <v>49</v>
      </c>
      <c r="O67" s="2"/>
    </row>
    <row r="68" spans="1:15" ht="84" customHeight="1" x14ac:dyDescent="0.2">
      <c r="A68" s="2" t="s">
        <v>160</v>
      </c>
      <c r="B68" s="2">
        <f t="shared" si="1"/>
        <v>38</v>
      </c>
      <c r="C68" s="2"/>
      <c r="D68" s="2"/>
      <c r="E68" s="2">
        <v>7</v>
      </c>
      <c r="F68" s="2">
        <v>16</v>
      </c>
      <c r="G68" s="2">
        <v>15</v>
      </c>
      <c r="H68" s="2"/>
      <c r="I68" s="2"/>
      <c r="J68" s="2"/>
      <c r="K68" s="3">
        <v>152</v>
      </c>
      <c r="L68" s="3">
        <f t="shared" si="0"/>
        <v>5776</v>
      </c>
      <c r="M68" s="2" t="s">
        <v>161</v>
      </c>
      <c r="N68" s="2" t="s">
        <v>162</v>
      </c>
      <c r="O68" s="4"/>
    </row>
    <row r="69" spans="1:15" ht="84" customHeight="1" x14ac:dyDescent="0.2">
      <c r="A69" s="2" t="s">
        <v>163</v>
      </c>
      <c r="B69" s="2">
        <f t="shared" si="1"/>
        <v>27</v>
      </c>
      <c r="C69" s="2"/>
      <c r="D69" s="2"/>
      <c r="E69" s="2">
        <v>6</v>
      </c>
      <c r="F69" s="2">
        <v>5</v>
      </c>
      <c r="G69" s="2">
        <v>14</v>
      </c>
      <c r="H69" s="2">
        <v>2</v>
      </c>
      <c r="I69" s="2"/>
      <c r="J69" s="2"/>
      <c r="K69" s="3">
        <v>152</v>
      </c>
      <c r="L69" s="3">
        <f t="shared" ref="L69:L80" si="2">K69*B69</f>
        <v>4104</v>
      </c>
      <c r="M69" s="2" t="s">
        <v>164</v>
      </c>
      <c r="N69" s="2" t="s">
        <v>162</v>
      </c>
      <c r="O69" s="4"/>
    </row>
    <row r="70" spans="1:15" ht="84" customHeight="1" x14ac:dyDescent="0.2">
      <c r="A70" s="2" t="s">
        <v>165</v>
      </c>
      <c r="B70" s="2">
        <f t="shared" si="1"/>
        <v>13</v>
      </c>
      <c r="C70" s="2"/>
      <c r="D70" s="2"/>
      <c r="E70" s="2">
        <v>0</v>
      </c>
      <c r="F70" s="2">
        <v>2</v>
      </c>
      <c r="G70" s="2">
        <v>3</v>
      </c>
      <c r="H70" s="2">
        <v>8</v>
      </c>
      <c r="I70" s="2"/>
      <c r="J70" s="2"/>
      <c r="K70" s="3">
        <v>125</v>
      </c>
      <c r="L70" s="3">
        <f t="shared" si="2"/>
        <v>1625</v>
      </c>
      <c r="M70" s="2" t="s">
        <v>138</v>
      </c>
      <c r="N70" s="2" t="s">
        <v>166</v>
      </c>
      <c r="O70" s="4"/>
    </row>
    <row r="71" spans="1:15" ht="84" customHeight="1" x14ac:dyDescent="0.2">
      <c r="A71" s="2" t="s">
        <v>167</v>
      </c>
      <c r="B71" s="2">
        <f t="shared" si="1"/>
        <v>52</v>
      </c>
      <c r="C71" s="2"/>
      <c r="D71" s="2"/>
      <c r="E71" s="2">
        <v>20</v>
      </c>
      <c r="F71" s="2">
        <v>7</v>
      </c>
      <c r="G71" s="2">
        <v>17</v>
      </c>
      <c r="H71" s="2">
        <v>8</v>
      </c>
      <c r="I71" s="2"/>
      <c r="J71" s="2"/>
      <c r="K71" s="3">
        <v>143</v>
      </c>
      <c r="L71" s="3">
        <f t="shared" si="2"/>
        <v>7436</v>
      </c>
      <c r="M71" s="2" t="s">
        <v>168</v>
      </c>
      <c r="N71" s="2" t="s">
        <v>64</v>
      </c>
      <c r="O71" s="4"/>
    </row>
    <row r="72" spans="1:15" ht="84" customHeight="1" x14ac:dyDescent="0.2">
      <c r="A72" s="2" t="s">
        <v>169</v>
      </c>
      <c r="B72" s="2">
        <f t="shared" si="1"/>
        <v>63</v>
      </c>
      <c r="C72" s="2"/>
      <c r="D72" s="2"/>
      <c r="E72" s="2">
        <v>14</v>
      </c>
      <c r="F72" s="2">
        <v>21</v>
      </c>
      <c r="G72" s="2">
        <v>28</v>
      </c>
      <c r="H72" s="2">
        <v>0</v>
      </c>
      <c r="I72" s="2"/>
      <c r="J72" s="2"/>
      <c r="K72" s="3">
        <v>170</v>
      </c>
      <c r="L72" s="3">
        <f t="shared" si="2"/>
        <v>10710</v>
      </c>
      <c r="M72" s="2" t="s">
        <v>170</v>
      </c>
      <c r="N72" s="2" t="s">
        <v>171</v>
      </c>
      <c r="O72" s="4"/>
    </row>
    <row r="73" spans="1:15" ht="84" customHeight="1" x14ac:dyDescent="0.2">
      <c r="A73" s="2" t="s">
        <v>172</v>
      </c>
      <c r="B73" s="2">
        <f t="shared" si="1"/>
        <v>54</v>
      </c>
      <c r="C73" s="2"/>
      <c r="D73" s="2">
        <v>7</v>
      </c>
      <c r="E73" s="2">
        <v>8</v>
      </c>
      <c r="F73" s="2">
        <v>10</v>
      </c>
      <c r="G73" s="2">
        <v>15</v>
      </c>
      <c r="H73" s="2">
        <v>14</v>
      </c>
      <c r="I73" s="2"/>
      <c r="J73" s="2"/>
      <c r="K73" s="3">
        <v>161</v>
      </c>
      <c r="L73" s="3">
        <f t="shared" si="2"/>
        <v>8694</v>
      </c>
      <c r="M73" s="2" t="s">
        <v>173</v>
      </c>
      <c r="N73" s="2" t="s">
        <v>33</v>
      </c>
      <c r="O73" s="4"/>
    </row>
    <row r="74" spans="1:15" ht="11.1" customHeight="1" x14ac:dyDescent="0.2">
      <c r="A74" s="2" t="s">
        <v>174</v>
      </c>
      <c r="B74" s="2">
        <f t="shared" si="1"/>
        <v>26</v>
      </c>
      <c r="C74" s="2"/>
      <c r="D74" s="2">
        <v>0</v>
      </c>
      <c r="E74" s="2">
        <v>2</v>
      </c>
      <c r="F74" s="2">
        <v>4</v>
      </c>
      <c r="G74" s="2">
        <v>8</v>
      </c>
      <c r="H74" s="2">
        <v>12</v>
      </c>
      <c r="I74" s="2"/>
      <c r="J74" s="2"/>
      <c r="K74" s="3">
        <v>161</v>
      </c>
      <c r="L74" s="3">
        <f t="shared" si="2"/>
        <v>4186</v>
      </c>
      <c r="M74" s="2" t="s">
        <v>173</v>
      </c>
      <c r="N74" s="2" t="s">
        <v>33</v>
      </c>
      <c r="O74" s="4"/>
    </row>
    <row r="75" spans="1:15" ht="84" customHeight="1" x14ac:dyDescent="0.2">
      <c r="A75" s="2" t="s">
        <v>175</v>
      </c>
      <c r="B75" s="2">
        <f t="shared" si="1"/>
        <v>15</v>
      </c>
      <c r="C75" s="2"/>
      <c r="D75" s="2">
        <v>9</v>
      </c>
      <c r="E75" s="2">
        <v>0</v>
      </c>
      <c r="F75" s="2">
        <v>6</v>
      </c>
      <c r="G75" s="2">
        <v>0</v>
      </c>
      <c r="H75" s="2"/>
      <c r="I75" s="2"/>
      <c r="J75" s="2"/>
      <c r="K75" s="3">
        <v>233</v>
      </c>
      <c r="L75" s="3">
        <f t="shared" si="2"/>
        <v>3495</v>
      </c>
      <c r="M75" s="2" t="s">
        <v>176</v>
      </c>
      <c r="N75" s="2" t="s">
        <v>157</v>
      </c>
      <c r="O75" s="4"/>
    </row>
    <row r="76" spans="1:15" ht="84" customHeight="1" x14ac:dyDescent="0.2">
      <c r="A76" s="2" t="s">
        <v>177</v>
      </c>
      <c r="B76" s="2">
        <f t="shared" si="1"/>
        <v>19</v>
      </c>
      <c r="C76" s="2"/>
      <c r="D76" s="2">
        <v>9</v>
      </c>
      <c r="E76" s="2">
        <v>3</v>
      </c>
      <c r="F76" s="2">
        <v>0</v>
      </c>
      <c r="G76" s="2">
        <v>0</v>
      </c>
      <c r="H76" s="2">
        <v>7</v>
      </c>
      <c r="I76" s="2"/>
      <c r="J76" s="2"/>
      <c r="K76" s="3">
        <v>161</v>
      </c>
      <c r="L76" s="3">
        <f t="shared" si="2"/>
        <v>3059</v>
      </c>
      <c r="M76" s="2" t="s">
        <v>178</v>
      </c>
      <c r="N76" s="2" t="s">
        <v>40</v>
      </c>
      <c r="O76" s="4"/>
    </row>
    <row r="77" spans="1:15" ht="9.9499999999999993" customHeight="1" x14ac:dyDescent="0.2">
      <c r="A77" s="2" t="s">
        <v>179</v>
      </c>
      <c r="B77" s="2">
        <f t="shared" si="1"/>
        <v>38</v>
      </c>
      <c r="C77" s="2"/>
      <c r="D77" s="2"/>
      <c r="E77" s="2">
        <v>23</v>
      </c>
      <c r="F77" s="2"/>
      <c r="G77" s="2">
        <v>15</v>
      </c>
      <c r="H77" s="2"/>
      <c r="I77" s="2"/>
      <c r="J77" s="2"/>
      <c r="K77" s="3">
        <v>152</v>
      </c>
      <c r="L77" s="3">
        <f t="shared" si="2"/>
        <v>5776</v>
      </c>
      <c r="M77" s="2" t="s">
        <v>180</v>
      </c>
      <c r="N77" s="2" t="s">
        <v>26</v>
      </c>
      <c r="O77" s="4"/>
    </row>
    <row r="78" spans="1:15" ht="84" customHeight="1" x14ac:dyDescent="0.2">
      <c r="A78" s="2" t="s">
        <v>181</v>
      </c>
      <c r="B78" s="2">
        <f t="shared" si="1"/>
        <v>18</v>
      </c>
      <c r="C78" s="2"/>
      <c r="D78" s="2"/>
      <c r="E78" s="2">
        <v>18</v>
      </c>
      <c r="F78" s="2"/>
      <c r="G78" s="2">
        <v>0</v>
      </c>
      <c r="H78" s="2"/>
      <c r="I78" s="2"/>
      <c r="J78" s="2"/>
      <c r="K78" s="3">
        <v>152</v>
      </c>
      <c r="L78" s="3">
        <f t="shared" si="2"/>
        <v>2736</v>
      </c>
      <c r="M78" s="2" t="s">
        <v>180</v>
      </c>
      <c r="N78" s="2" t="s">
        <v>26</v>
      </c>
      <c r="O78" s="4"/>
    </row>
    <row r="79" spans="1:15" ht="15" customHeight="1" x14ac:dyDescent="0.2">
      <c r="A79" s="2" t="s">
        <v>182</v>
      </c>
      <c r="B79" s="2">
        <f t="shared" si="1"/>
        <v>26</v>
      </c>
      <c r="C79" s="2"/>
      <c r="D79" s="2"/>
      <c r="E79" s="2">
        <v>17</v>
      </c>
      <c r="F79" s="2"/>
      <c r="G79" s="2">
        <v>9</v>
      </c>
      <c r="H79" s="2"/>
      <c r="I79" s="2"/>
      <c r="J79" s="2"/>
      <c r="K79" s="3">
        <v>188</v>
      </c>
      <c r="L79" s="3">
        <f t="shared" si="2"/>
        <v>4888</v>
      </c>
      <c r="M79" s="2" t="s">
        <v>183</v>
      </c>
      <c r="N79" s="2" t="s">
        <v>26</v>
      </c>
      <c r="O79" s="4"/>
    </row>
    <row r="80" spans="1:15" ht="84" customHeight="1" x14ac:dyDescent="0.2">
      <c r="A80" s="2" t="s">
        <v>184</v>
      </c>
      <c r="B80" s="2">
        <f t="shared" si="1"/>
        <v>33</v>
      </c>
      <c r="C80" s="2"/>
      <c r="D80" s="2"/>
      <c r="E80" s="2">
        <v>27</v>
      </c>
      <c r="F80" s="2"/>
      <c r="G80" s="2">
        <v>6</v>
      </c>
      <c r="H80" s="2"/>
      <c r="I80" s="2"/>
      <c r="J80" s="2"/>
      <c r="K80" s="3">
        <v>188</v>
      </c>
      <c r="L80" s="3">
        <f t="shared" si="2"/>
        <v>6204</v>
      </c>
      <c r="M80" s="2" t="s">
        <v>183</v>
      </c>
      <c r="N80" s="2" t="s">
        <v>26</v>
      </c>
      <c r="O80" s="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Midali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2015-06-05T18:17:20Z</dcterms:created>
  <dcterms:modified xsi:type="dcterms:W3CDTF">2023-09-12T10:50:45Z</dcterms:modified>
  <cp:category/>
</cp:coreProperties>
</file>